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CSM\For website\Product info\New machine and spare parts category\"/>
    </mc:Choice>
  </mc:AlternateContent>
  <xr:revisionPtr revIDLastSave="0" documentId="8_{F19ACA8B-FF3B-40B3-98BE-733849B3D329}" xr6:coauthVersionLast="47" xr6:coauthVersionMax="47" xr10:uidLastSave="{00000000-0000-0000-0000-000000000000}"/>
  <bookViews>
    <workbookView xWindow="-108" yWindow="-108" windowWidth="23256" windowHeight="12456" activeTab="6" xr2:uid="{6498B01D-A39F-449A-A7BC-1AA110A84675}"/>
  </bookViews>
  <sheets>
    <sheet name="Maxo12" sheetId="1" r:id="rId1"/>
    <sheet name="Maxo16" sheetId="9" r:id="rId2"/>
    <sheet name="Maxo18" sheetId="10" r:id="rId3"/>
    <sheet name="Blinko" sheetId="11" r:id="rId4"/>
    <sheet name="Carpo" sheetId="12" r:id="rId5"/>
    <sheet name="Burno" sheetId="13" r:id="rId6"/>
    <sheet name="Burnio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4" l="1"/>
  <c r="D12" i="13"/>
  <c r="D24" i="12"/>
  <c r="D23" i="11"/>
  <c r="D28" i="10"/>
  <c r="D28" i="9"/>
  <c r="D21" i="1"/>
</calcChain>
</file>

<file path=xl/sharedStrings.xml><?xml version="1.0" encoding="utf-8"?>
<sst xmlns="http://schemas.openxmlformats.org/spreadsheetml/2006/main" count="289" uniqueCount="57">
  <si>
    <t>Code Number</t>
  </si>
  <si>
    <t>Name</t>
  </si>
  <si>
    <t>Photo</t>
  </si>
  <si>
    <t>Total</t>
  </si>
  <si>
    <t>Maxo-Floor Scrubber 12" 175 RPM and 111012/L12 ( Related Product )</t>
  </si>
  <si>
    <t>Sub-Categories</t>
  </si>
  <si>
    <t>Wheel</t>
  </si>
  <si>
    <t>Spare Parts</t>
  </si>
  <si>
    <t>Wheel Cover</t>
  </si>
  <si>
    <t>Cable Hook, Bolt and Nut</t>
  </si>
  <si>
    <t>Operating Lever</t>
  </si>
  <si>
    <t>Handle Bar Cover</t>
  </si>
  <si>
    <t>Power Switch</t>
  </si>
  <si>
    <t>Start Capicitor</t>
  </si>
  <si>
    <t>Running Capicitor</t>
  </si>
  <si>
    <t>Rubber Bumper + Bolt 16"</t>
  </si>
  <si>
    <t>Axle and Bolt</t>
  </si>
  <si>
    <t>Starlock + Bolt and Washer</t>
  </si>
  <si>
    <t>Starlock Clamp + Bolt</t>
  </si>
  <si>
    <t>Handle Support Bar</t>
  </si>
  <si>
    <t>Accessories</t>
  </si>
  <si>
    <t>Hard Nylon Scrubbing Brush (12")</t>
  </si>
  <si>
    <t>2210XX-12</t>
  </si>
  <si>
    <t>Pad Holder/Pad Driver (12")</t>
  </si>
  <si>
    <t>2300XX-12</t>
  </si>
  <si>
    <t>Ultra Scrubbing Brush (12")</t>
  </si>
  <si>
    <t>2400XX-12</t>
  </si>
  <si>
    <t>Motor Housing Cover</t>
  </si>
  <si>
    <t xml:space="preserve">Gorriilla Red Pad 18" </t>
  </si>
  <si>
    <t>PP-RP-18</t>
  </si>
  <si>
    <t>Gorrilla White Pad 18"</t>
  </si>
  <si>
    <t>PP-WP-18</t>
  </si>
  <si>
    <t>Gorrilla Black Pad 18"</t>
  </si>
  <si>
    <t>PP-BP-18</t>
  </si>
  <si>
    <t>Hard Nylon Scrubbing Brush (16")</t>
  </si>
  <si>
    <t>Soft Nylon polishing/carpet shampoo Brush (16")</t>
  </si>
  <si>
    <t>Pad Holder/Pad Driver (16")</t>
  </si>
  <si>
    <t>Ultra Scrubbing Brush (16")</t>
  </si>
  <si>
    <t>2400XX-18</t>
  </si>
  <si>
    <t>Bonnet Driver 16"</t>
  </si>
  <si>
    <t>Bonnet Pad</t>
  </si>
  <si>
    <t>Maxo-Floor Scrubber 16" 175 RPM and 111016/L16 ( Related Product )</t>
  </si>
  <si>
    <t>Rubber Bumper + Bolt 18"</t>
  </si>
  <si>
    <t>Hard Nylon Scrubbing Brush (18")</t>
  </si>
  <si>
    <t>Soft Nylon polishing/carpet shampoo Brush (18")</t>
  </si>
  <si>
    <t>Pad Holder/Pad Driver (18")</t>
  </si>
  <si>
    <t xml:space="preserve">Diamond Pad Holder (18") </t>
  </si>
  <si>
    <t>Ultra Scrubbing Brush (18")</t>
  </si>
  <si>
    <t>Bonnet Driver 18"</t>
  </si>
  <si>
    <t>Maxo-Floor Scrubber 18" 175 RPM and 111018 ( Related Product )</t>
  </si>
  <si>
    <t>Blinko-Stone Crystallizer 18" and 113018/B18 ( Related Product )</t>
  </si>
  <si>
    <t>For Check</t>
  </si>
  <si>
    <t>Carpo-Carpet Cleaner 16" 175 RPM and 112016/C16 ( Related Product )</t>
  </si>
  <si>
    <t>Burno-Floor Burnisher 1500 RPM and 121120/H20 ( Related Product )</t>
  </si>
  <si>
    <t>Bunisher Pad</t>
  </si>
  <si>
    <t>PP-BNP-20</t>
  </si>
  <si>
    <t>Burnio-Floor Burnisher 2000 RPM and 121121/H21 ( Related Product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</si>
</sst>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</cellXfs>
  <cellStyles count="1">
    <cellStyle name="Normal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20.png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9.png"/><Relationship Id="rId2" Type="http://schemas.openxmlformats.org/officeDocument/2006/relationships/image" Target="../media/image2.png"/><Relationship Id="rId16" Type="http://schemas.microsoft.com/office/2007/relationships/hdphoto" Target="../media/hdphoto1.wdp"/><Relationship Id="rId20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5.png"/><Relationship Id="rId5" Type="http://schemas.openxmlformats.org/officeDocument/2006/relationships/image" Target="../media/image5.png"/><Relationship Id="rId15" Type="http://schemas.openxmlformats.org/officeDocument/2006/relationships/image" Target="../media/image18.png"/><Relationship Id="rId23" Type="http://schemas.openxmlformats.org/officeDocument/2006/relationships/image" Target="../media/image24.png"/><Relationship Id="rId10" Type="http://schemas.openxmlformats.org/officeDocument/2006/relationships/image" Target="../media/image10.png"/><Relationship Id="rId19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7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20.png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9.png"/><Relationship Id="rId2" Type="http://schemas.openxmlformats.org/officeDocument/2006/relationships/image" Target="../media/image2.png"/><Relationship Id="rId16" Type="http://schemas.microsoft.com/office/2007/relationships/hdphoto" Target="../media/hdphoto1.wdp"/><Relationship Id="rId20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5.png"/><Relationship Id="rId5" Type="http://schemas.openxmlformats.org/officeDocument/2006/relationships/image" Target="../media/image5.png"/><Relationship Id="rId15" Type="http://schemas.openxmlformats.org/officeDocument/2006/relationships/image" Target="../media/image18.png"/><Relationship Id="rId23" Type="http://schemas.openxmlformats.org/officeDocument/2006/relationships/image" Target="../media/image24.png"/><Relationship Id="rId10" Type="http://schemas.openxmlformats.org/officeDocument/2006/relationships/image" Target="../media/image10.png"/><Relationship Id="rId19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7.png"/><Relationship Id="rId22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25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26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22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8.png"/><Relationship Id="rId18" Type="http://schemas.openxmlformats.org/officeDocument/2006/relationships/image" Target="../media/image2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7.png"/><Relationship Id="rId17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2.png"/><Relationship Id="rId5" Type="http://schemas.openxmlformats.org/officeDocument/2006/relationships/image" Target="../media/image5.png"/><Relationship Id="rId15" Type="http://schemas.openxmlformats.org/officeDocument/2006/relationships/image" Target="../media/image19.png"/><Relationship Id="rId10" Type="http://schemas.openxmlformats.org/officeDocument/2006/relationships/image" Target="../media/image10.png"/><Relationship Id="rId19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5.png"/><Relationship Id="rId7" Type="http://schemas.openxmlformats.org/officeDocument/2006/relationships/image" Target="../media/image2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microsoft.com/office/2007/relationships/hdphoto" Target="../media/hdphoto2.wdp"/><Relationship Id="rId5" Type="http://schemas.openxmlformats.org/officeDocument/2006/relationships/image" Target="../media/image2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426770</xdr:colOff>
      <xdr:row>4</xdr:row>
      <xdr:rowOff>63060</xdr:rowOff>
    </xdr:from>
    <xdr:to>
      <xdr:col>4</xdr:col>
      <xdr:colOff>1047750</xdr:colOff>
      <xdr:row>4</xdr:row>
      <xdr:rowOff>736332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0ACF6F-93C9-E254-9772-FB79DE17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9745" y="825060"/>
          <a:ext cx="620980" cy="673272"/>
        </a:xfrm>
        <a:prstGeom prst="rect">
          <a:avLst/>
        </a:prstGeom>
      </xdr:spPr>
    </xdr:pic>
    <xdr:clientData/>
  </xdr:twoCellAnchor>
  <xdr:twoCellAnchor>
    <xdr:from>
      <xdr:col>4</xdr:col>
      <xdr:colOff>282911</xdr:colOff>
      <xdr:row>5</xdr:row>
      <xdr:rowOff>86178</xdr:rowOff>
    </xdr:from>
    <xdr:to>
      <xdr:col>4</xdr:col>
      <xdr:colOff>1216049</xdr:colOff>
      <xdr:row>5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1BD4A8-E1B5-58AF-F380-EB9A3505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5886" y="1667328"/>
          <a:ext cx="933138" cy="637722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6</xdr:row>
      <xdr:rowOff>47625</xdr:rowOff>
    </xdr:from>
    <xdr:to>
      <xdr:col>4</xdr:col>
      <xdr:colOff>1039425</xdr:colOff>
      <xdr:row>6</xdr:row>
      <xdr:rowOff>767015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613645-6291-9C01-95A4-CD82EE84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9875" y="326707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</xdr:row>
      <xdr:rowOff>66675</xdr:rowOff>
    </xdr:from>
    <xdr:to>
      <xdr:col>4</xdr:col>
      <xdr:colOff>1420478</xdr:colOff>
      <xdr:row>7</xdr:row>
      <xdr:rowOff>743390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5C93B9-8AD0-7FD7-3ACC-1099526A3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0" y="328612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8</xdr:row>
      <xdr:rowOff>190500</xdr:rowOff>
    </xdr:from>
    <xdr:to>
      <xdr:col>4</xdr:col>
      <xdr:colOff>1504682</xdr:colOff>
      <xdr:row>8</xdr:row>
      <xdr:rowOff>611160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74977F-B84F-9975-0E35-459E7227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29225" y="422910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9</xdr:row>
      <xdr:rowOff>76200</xdr:rowOff>
    </xdr:from>
    <xdr:to>
      <xdr:col>4</xdr:col>
      <xdr:colOff>1074110</xdr:colOff>
      <xdr:row>9</xdr:row>
      <xdr:rowOff>746818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D9B1EC-F97B-5645-0FEE-FCC2559E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86375" y="493395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10</xdr:row>
      <xdr:rowOff>152400</xdr:rowOff>
    </xdr:from>
    <xdr:to>
      <xdr:col>4</xdr:col>
      <xdr:colOff>1462393</xdr:colOff>
      <xdr:row>10</xdr:row>
      <xdr:rowOff>579157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228583-BD73-E90E-AE75-B42D3B86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62550" y="6400800"/>
          <a:ext cx="1329043" cy="426757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11</xdr:row>
      <xdr:rowOff>102173</xdr:rowOff>
    </xdr:from>
    <xdr:to>
      <xdr:col>4</xdr:col>
      <xdr:colOff>1216181</xdr:colOff>
      <xdr:row>11</xdr:row>
      <xdr:rowOff>685801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86A52F0-111A-C9BA-97B6-416545669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05883" y="716972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12</xdr:row>
      <xdr:rowOff>132163</xdr:rowOff>
    </xdr:from>
    <xdr:to>
      <xdr:col>4</xdr:col>
      <xdr:colOff>1254662</xdr:colOff>
      <xdr:row>12</xdr:row>
      <xdr:rowOff>733425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376FC7E-E086-4AED-A612-8D9BE0D5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84172" y="801886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438577</xdr:colOff>
      <xdr:row>13</xdr:row>
      <xdr:rowOff>58616</xdr:rowOff>
    </xdr:from>
    <xdr:to>
      <xdr:col>4</xdr:col>
      <xdr:colOff>866775</xdr:colOff>
      <xdr:row>13</xdr:row>
      <xdr:rowOff>750702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7CCECA-3915-0385-BF24-38514CF3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67777" y="8764466"/>
          <a:ext cx="428198" cy="692086"/>
        </a:xfrm>
        <a:prstGeom prst="rect">
          <a:avLst/>
        </a:prstGeom>
      </xdr:spPr>
    </xdr:pic>
    <xdr:clientData/>
  </xdr:twoCellAnchor>
  <xdr:twoCellAnchor>
    <xdr:from>
      <xdr:col>4</xdr:col>
      <xdr:colOff>340004</xdr:colOff>
      <xdr:row>14</xdr:row>
      <xdr:rowOff>115887</xdr:rowOff>
    </xdr:from>
    <xdr:to>
      <xdr:col>4</xdr:col>
      <xdr:colOff>1136838</xdr:colOff>
      <xdr:row>14</xdr:row>
      <xdr:rowOff>704851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09D6EE5-A90C-6BDD-464A-6F44B9414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59729" y="9840912"/>
          <a:ext cx="796834" cy="588964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15</xdr:row>
      <xdr:rowOff>142875</xdr:rowOff>
    </xdr:from>
    <xdr:to>
      <xdr:col>4</xdr:col>
      <xdr:colOff>1173936</xdr:colOff>
      <xdr:row>15</xdr:row>
      <xdr:rowOff>673273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2BE6CF2-9202-A8EC-2A42-B7E7E0CD3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53200" y="11506200"/>
          <a:ext cx="859611" cy="530398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16</xdr:row>
      <xdr:rowOff>38100</xdr:rowOff>
    </xdr:from>
    <xdr:to>
      <xdr:col>4</xdr:col>
      <xdr:colOff>1215851</xdr:colOff>
      <xdr:row>16</xdr:row>
      <xdr:rowOff>787973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7BB981E-D5CE-C021-E195-F4399E01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34150" y="12220575"/>
          <a:ext cx="920576" cy="749873"/>
        </a:xfrm>
        <a:prstGeom prst="rect">
          <a:avLst/>
        </a:prstGeom>
      </xdr:spPr>
    </xdr:pic>
    <xdr:clientData/>
  </xdr:twoCellAnchor>
  <xdr:twoCellAnchor>
    <xdr:from>
      <xdr:col>4</xdr:col>
      <xdr:colOff>428625</xdr:colOff>
      <xdr:row>19</xdr:row>
      <xdr:rowOff>114300</xdr:rowOff>
    </xdr:from>
    <xdr:to>
      <xdr:col>4</xdr:col>
      <xdr:colOff>1056567</xdr:colOff>
      <xdr:row>19</xdr:row>
      <xdr:rowOff>742242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7D1DCAB-5B25-2DE2-F17B-2B4F8550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00" y="14554200"/>
          <a:ext cx="627942" cy="627942"/>
        </a:xfrm>
        <a:prstGeom prst="rect">
          <a:avLst/>
        </a:prstGeom>
      </xdr:spPr>
    </xdr:pic>
    <xdr:clientData/>
  </xdr:twoCellAnchor>
  <xdr:twoCellAnchor>
    <xdr:from>
      <xdr:col>4</xdr:col>
      <xdr:colOff>361950</xdr:colOff>
      <xdr:row>18</xdr:row>
      <xdr:rowOff>38100</xdr:rowOff>
    </xdr:from>
    <xdr:to>
      <xdr:col>4</xdr:col>
      <xdr:colOff>1093533</xdr:colOff>
      <xdr:row>18</xdr:row>
      <xdr:rowOff>769683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77BEFAF-ABA2-9C9C-F8C9-E811F4A2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00825" y="13658850"/>
          <a:ext cx="731583" cy="731583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17</xdr:row>
      <xdr:rowOff>47625</xdr:rowOff>
    </xdr:from>
    <xdr:to>
      <xdr:col>4</xdr:col>
      <xdr:colOff>1106487</xdr:colOff>
      <xdr:row>17</xdr:row>
      <xdr:rowOff>773112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4C91778-7C52-145A-147F-32DC45D5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19875" y="12849225"/>
          <a:ext cx="725487" cy="725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426770</xdr:colOff>
      <xdr:row>5</xdr:row>
      <xdr:rowOff>63060</xdr:rowOff>
    </xdr:from>
    <xdr:to>
      <xdr:col>4</xdr:col>
      <xdr:colOff>1047750</xdr:colOff>
      <xdr:row>5</xdr:row>
      <xdr:rowOff>736332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6DAA70-17F6-4FE7-AC56-A81381FF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5645" y="1644210"/>
          <a:ext cx="620980" cy="673272"/>
        </a:xfrm>
        <a:prstGeom prst="rect">
          <a:avLst/>
        </a:prstGeom>
      </xdr:spPr>
    </xdr:pic>
    <xdr:clientData/>
  </xdr:twoCellAnchor>
  <xdr:twoCellAnchor>
    <xdr:from>
      <xdr:col>4</xdr:col>
      <xdr:colOff>282911</xdr:colOff>
      <xdr:row>6</xdr:row>
      <xdr:rowOff>86178</xdr:rowOff>
    </xdr:from>
    <xdr:to>
      <xdr:col>4</xdr:col>
      <xdr:colOff>1216049</xdr:colOff>
      <xdr:row>6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991777-90D2-499B-9AB3-34BD75CE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1786" y="2486478"/>
          <a:ext cx="933138" cy="637722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7</xdr:row>
      <xdr:rowOff>47625</xdr:rowOff>
    </xdr:from>
    <xdr:to>
      <xdr:col>4</xdr:col>
      <xdr:colOff>1039425</xdr:colOff>
      <xdr:row>7</xdr:row>
      <xdr:rowOff>767015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7E82F5-1C29-4277-8E41-1F0636174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9875" y="326707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8</xdr:row>
      <xdr:rowOff>66675</xdr:rowOff>
    </xdr:from>
    <xdr:to>
      <xdr:col>4</xdr:col>
      <xdr:colOff>1420478</xdr:colOff>
      <xdr:row>8</xdr:row>
      <xdr:rowOff>743390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841C4A-E267-45D2-9EE0-E27586E02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10527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9</xdr:row>
      <xdr:rowOff>190500</xdr:rowOff>
    </xdr:from>
    <xdr:to>
      <xdr:col>4</xdr:col>
      <xdr:colOff>1504682</xdr:colOff>
      <xdr:row>9</xdr:row>
      <xdr:rowOff>611160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297297-DB6D-4595-AED5-5A35C89ED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8900" y="504825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10</xdr:row>
      <xdr:rowOff>76200</xdr:rowOff>
    </xdr:from>
    <xdr:to>
      <xdr:col>4</xdr:col>
      <xdr:colOff>1074110</xdr:colOff>
      <xdr:row>10</xdr:row>
      <xdr:rowOff>746818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634C92-221E-4BCC-B022-E647759FA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96050" y="575310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14</xdr:row>
      <xdr:rowOff>152400</xdr:rowOff>
    </xdr:from>
    <xdr:to>
      <xdr:col>4</xdr:col>
      <xdr:colOff>1462393</xdr:colOff>
      <xdr:row>14</xdr:row>
      <xdr:rowOff>579157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F0AEE3-49CE-4463-A5D2-4577BA9C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72225" y="7219950"/>
          <a:ext cx="1329043" cy="426757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15</xdr:row>
      <xdr:rowOff>102173</xdr:rowOff>
    </xdr:from>
    <xdr:to>
      <xdr:col>4</xdr:col>
      <xdr:colOff>1216181</xdr:colOff>
      <xdr:row>15</xdr:row>
      <xdr:rowOff>685801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FE4BFF-F792-4D7F-8916-C757A316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15558" y="798887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16</xdr:row>
      <xdr:rowOff>132163</xdr:rowOff>
    </xdr:from>
    <xdr:to>
      <xdr:col>4</xdr:col>
      <xdr:colOff>1254662</xdr:colOff>
      <xdr:row>16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4ECE870-C6B1-4A86-9F76-F9BBBCD4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93847" y="883801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438577</xdr:colOff>
      <xdr:row>17</xdr:row>
      <xdr:rowOff>58616</xdr:rowOff>
    </xdr:from>
    <xdr:to>
      <xdr:col>4</xdr:col>
      <xdr:colOff>866775</xdr:colOff>
      <xdr:row>17</xdr:row>
      <xdr:rowOff>750702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B54213-A82D-4AC2-9C18-47852A56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77452" y="9583616"/>
          <a:ext cx="428198" cy="692086"/>
        </a:xfrm>
        <a:prstGeom prst="rect">
          <a:avLst/>
        </a:prstGeom>
      </xdr:spPr>
    </xdr:pic>
    <xdr:clientData/>
  </xdr:twoCellAnchor>
  <xdr:twoCellAnchor>
    <xdr:from>
      <xdr:col>4</xdr:col>
      <xdr:colOff>340004</xdr:colOff>
      <xdr:row>18</xdr:row>
      <xdr:rowOff>115887</xdr:rowOff>
    </xdr:from>
    <xdr:to>
      <xdr:col>4</xdr:col>
      <xdr:colOff>1136838</xdr:colOff>
      <xdr:row>18</xdr:row>
      <xdr:rowOff>704851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6FC9415-955A-4193-B735-906C608F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78879" y="10460037"/>
          <a:ext cx="796834" cy="588964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20</xdr:row>
      <xdr:rowOff>142875</xdr:rowOff>
    </xdr:from>
    <xdr:to>
      <xdr:col>4</xdr:col>
      <xdr:colOff>1173936</xdr:colOff>
      <xdr:row>20</xdr:row>
      <xdr:rowOff>673273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A46EBD-C979-4FBC-BF40-69894649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53200" y="11306175"/>
          <a:ext cx="859611" cy="530398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21</xdr:row>
      <xdr:rowOff>38100</xdr:rowOff>
    </xdr:from>
    <xdr:to>
      <xdr:col>4</xdr:col>
      <xdr:colOff>1215851</xdr:colOff>
      <xdr:row>21</xdr:row>
      <xdr:rowOff>787973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524C804-1771-4EB0-B5E3-570B7574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34150" y="12020550"/>
          <a:ext cx="920576" cy="749873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4</xdr:row>
      <xdr:rowOff>133350</xdr:rowOff>
    </xdr:from>
    <xdr:to>
      <xdr:col>4</xdr:col>
      <xdr:colOff>1094294</xdr:colOff>
      <xdr:row>4</xdr:row>
      <xdr:rowOff>736906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A51F31B-41BA-4855-A2C2-9EA2157F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19875" y="895350"/>
          <a:ext cx="713294" cy="603556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19</xdr:row>
      <xdr:rowOff>47625</xdr:rowOff>
    </xdr:from>
    <xdr:to>
      <xdr:col>4</xdr:col>
      <xdr:colOff>1209322</xdr:colOff>
      <xdr:row>19</xdr:row>
      <xdr:rowOff>754177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1A59051-7581-4C19-B136-4D9CD584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1210925"/>
          <a:ext cx="904522" cy="706552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22</xdr:row>
      <xdr:rowOff>57150</xdr:rowOff>
    </xdr:from>
    <xdr:to>
      <xdr:col>4</xdr:col>
      <xdr:colOff>1249388</xdr:colOff>
      <xdr:row>22</xdr:row>
      <xdr:rowOff>800926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C11BF33-5043-A66E-7B9C-00648AE0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57950" y="13677900"/>
          <a:ext cx="1030313" cy="743776"/>
        </a:xfrm>
        <a:prstGeom prst="rect">
          <a:avLst/>
        </a:prstGeom>
      </xdr:spPr>
    </xdr:pic>
    <xdr:clientData/>
  </xdr:twoCellAnchor>
  <xdr:twoCellAnchor>
    <xdr:from>
      <xdr:col>4</xdr:col>
      <xdr:colOff>227928</xdr:colOff>
      <xdr:row>23</xdr:row>
      <xdr:rowOff>34738</xdr:rowOff>
    </xdr:from>
    <xdr:to>
      <xdr:col>4</xdr:col>
      <xdr:colOff>1313694</xdr:colOff>
      <xdr:row>23</xdr:row>
      <xdr:rowOff>790576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259919-0F86-6F5B-F6FB-FC2D011E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466803" y="14474638"/>
          <a:ext cx="1085766" cy="755838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24</xdr:row>
      <xdr:rowOff>47625</xdr:rowOff>
    </xdr:from>
    <xdr:to>
      <xdr:col>4</xdr:col>
      <xdr:colOff>1068387</xdr:colOff>
      <xdr:row>24</xdr:row>
      <xdr:rowOff>773112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290B4D2-AB35-9194-BAA4-1DDD97486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96075" y="16249650"/>
          <a:ext cx="725487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25</xdr:row>
      <xdr:rowOff>66675</xdr:rowOff>
    </xdr:from>
    <xdr:to>
      <xdr:col>4</xdr:col>
      <xdr:colOff>1074483</xdr:colOff>
      <xdr:row>25</xdr:row>
      <xdr:rowOff>798258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15292FC-9F2C-85CF-84A5-1B0E765A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96075" y="17087850"/>
          <a:ext cx="731583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26</xdr:row>
      <xdr:rowOff>95250</xdr:rowOff>
    </xdr:from>
    <xdr:to>
      <xdr:col>4</xdr:col>
      <xdr:colOff>980367</xdr:colOff>
      <xdr:row>26</xdr:row>
      <xdr:rowOff>723192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588D41-D84B-5185-1E56-3196083D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05600" y="17935575"/>
          <a:ext cx="627942" cy="627942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161925</xdr:rowOff>
    </xdr:from>
    <xdr:to>
      <xdr:col>4</xdr:col>
      <xdr:colOff>962025</xdr:colOff>
      <xdr:row>11</xdr:row>
      <xdr:rowOff>676275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80957F7-86E6-4506-A593-F6D6C2D7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7019925"/>
          <a:ext cx="514350" cy="514350"/>
        </a:xfrm>
        <a:prstGeom prst="rect">
          <a:avLst/>
        </a:prstGeom>
      </xdr:spPr>
    </xdr:pic>
    <xdr:clientData/>
  </xdr:twoCellAnchor>
  <xdr:twoCellAnchor>
    <xdr:from>
      <xdr:col>4</xdr:col>
      <xdr:colOff>419100</xdr:colOff>
      <xdr:row>12</xdr:row>
      <xdr:rowOff>95250</xdr:rowOff>
    </xdr:from>
    <xdr:to>
      <xdr:col>4</xdr:col>
      <xdr:colOff>1009650</xdr:colOff>
      <xdr:row>12</xdr:row>
      <xdr:rowOff>685800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3C840E2-DC34-4A8E-A459-C3962CDF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7772400"/>
          <a:ext cx="590550" cy="590550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13</xdr:row>
      <xdr:rowOff>76200</xdr:rowOff>
    </xdr:from>
    <xdr:to>
      <xdr:col>4</xdr:col>
      <xdr:colOff>1047750</xdr:colOff>
      <xdr:row>13</xdr:row>
      <xdr:rowOff>742950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A21BBA7-8C48-4B73-B2E0-4747DA84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8572500"/>
          <a:ext cx="666750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426770</xdr:colOff>
      <xdr:row>5</xdr:row>
      <xdr:rowOff>63060</xdr:rowOff>
    </xdr:from>
    <xdr:to>
      <xdr:col>4</xdr:col>
      <xdr:colOff>1047750</xdr:colOff>
      <xdr:row>5</xdr:row>
      <xdr:rowOff>736332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25FE6-563F-4D93-B140-8BBB48E8A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0420" y="2006160"/>
          <a:ext cx="620980" cy="673272"/>
        </a:xfrm>
        <a:prstGeom prst="rect">
          <a:avLst/>
        </a:prstGeom>
      </xdr:spPr>
    </xdr:pic>
    <xdr:clientData/>
  </xdr:twoCellAnchor>
  <xdr:twoCellAnchor>
    <xdr:from>
      <xdr:col>4</xdr:col>
      <xdr:colOff>282911</xdr:colOff>
      <xdr:row>6</xdr:row>
      <xdr:rowOff>86178</xdr:rowOff>
    </xdr:from>
    <xdr:to>
      <xdr:col>4</xdr:col>
      <xdr:colOff>1216049</xdr:colOff>
      <xdr:row>6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C21095-78CF-4F78-9FEE-F158D7C1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561" y="2848428"/>
          <a:ext cx="933138" cy="637722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7</xdr:row>
      <xdr:rowOff>47625</xdr:rowOff>
    </xdr:from>
    <xdr:to>
      <xdr:col>4</xdr:col>
      <xdr:colOff>1039425</xdr:colOff>
      <xdr:row>7</xdr:row>
      <xdr:rowOff>767015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D09299-E4AD-4D55-88C7-2C55AAF1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0" y="362902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8</xdr:row>
      <xdr:rowOff>66675</xdr:rowOff>
    </xdr:from>
    <xdr:to>
      <xdr:col>4</xdr:col>
      <xdr:colOff>1420478</xdr:colOff>
      <xdr:row>8</xdr:row>
      <xdr:rowOff>743390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C31D3C-598D-42E6-9053-64F68A10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6050" y="446722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9</xdr:row>
      <xdr:rowOff>190500</xdr:rowOff>
    </xdr:from>
    <xdr:to>
      <xdr:col>4</xdr:col>
      <xdr:colOff>1504682</xdr:colOff>
      <xdr:row>9</xdr:row>
      <xdr:rowOff>611160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88AE6C-B024-45EE-9D02-B2D220F2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3675" y="541020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10</xdr:row>
      <xdr:rowOff>76200</xdr:rowOff>
    </xdr:from>
    <xdr:to>
      <xdr:col>4</xdr:col>
      <xdr:colOff>1074110</xdr:colOff>
      <xdr:row>10</xdr:row>
      <xdr:rowOff>746818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0C60C-42C8-4B6F-B69D-234DF2BD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00825" y="611505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14</xdr:row>
      <xdr:rowOff>152400</xdr:rowOff>
    </xdr:from>
    <xdr:to>
      <xdr:col>4</xdr:col>
      <xdr:colOff>1462393</xdr:colOff>
      <xdr:row>14</xdr:row>
      <xdr:rowOff>579157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FB5E70B-AA43-47E2-9271-B16422A25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77000" y="8210550"/>
          <a:ext cx="1329043" cy="426757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15</xdr:row>
      <xdr:rowOff>102173</xdr:rowOff>
    </xdr:from>
    <xdr:to>
      <xdr:col>4</xdr:col>
      <xdr:colOff>1216181</xdr:colOff>
      <xdr:row>15</xdr:row>
      <xdr:rowOff>685801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0871838-81E1-4F5F-9365-EB2AB7BB5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20333" y="897947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16</xdr:row>
      <xdr:rowOff>132163</xdr:rowOff>
    </xdr:from>
    <xdr:to>
      <xdr:col>4</xdr:col>
      <xdr:colOff>1254662</xdr:colOff>
      <xdr:row>16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0B7BE07-C984-4087-B59D-090E329F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8622" y="982861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438577</xdr:colOff>
      <xdr:row>17</xdr:row>
      <xdr:rowOff>58616</xdr:rowOff>
    </xdr:from>
    <xdr:to>
      <xdr:col>4</xdr:col>
      <xdr:colOff>866775</xdr:colOff>
      <xdr:row>17</xdr:row>
      <xdr:rowOff>750702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BF10A3-03F6-46BC-9A16-E9B4D2EA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82227" y="10574216"/>
          <a:ext cx="428198" cy="692086"/>
        </a:xfrm>
        <a:prstGeom prst="rect">
          <a:avLst/>
        </a:prstGeom>
      </xdr:spPr>
    </xdr:pic>
    <xdr:clientData/>
  </xdr:twoCellAnchor>
  <xdr:twoCellAnchor>
    <xdr:from>
      <xdr:col>4</xdr:col>
      <xdr:colOff>340004</xdr:colOff>
      <xdr:row>18</xdr:row>
      <xdr:rowOff>115887</xdr:rowOff>
    </xdr:from>
    <xdr:to>
      <xdr:col>4</xdr:col>
      <xdr:colOff>1136838</xdr:colOff>
      <xdr:row>18</xdr:row>
      <xdr:rowOff>704851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8BA4B96-25C4-448D-A6F7-15B245E6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83654" y="11450637"/>
          <a:ext cx="796834" cy="588964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20</xdr:row>
      <xdr:rowOff>142875</xdr:rowOff>
    </xdr:from>
    <xdr:to>
      <xdr:col>4</xdr:col>
      <xdr:colOff>1173936</xdr:colOff>
      <xdr:row>20</xdr:row>
      <xdr:rowOff>673273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12A2218-E961-4371-8853-9CE8C233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57975" y="13115925"/>
          <a:ext cx="859611" cy="530398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21</xdr:row>
      <xdr:rowOff>38100</xdr:rowOff>
    </xdr:from>
    <xdr:to>
      <xdr:col>4</xdr:col>
      <xdr:colOff>1215851</xdr:colOff>
      <xdr:row>21</xdr:row>
      <xdr:rowOff>787973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6D1BD6-C321-4EB8-A2F8-1DAD6128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38925" y="13830300"/>
          <a:ext cx="920576" cy="749873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4</xdr:row>
      <xdr:rowOff>133350</xdr:rowOff>
    </xdr:from>
    <xdr:to>
      <xdr:col>4</xdr:col>
      <xdr:colOff>1094294</xdr:colOff>
      <xdr:row>4</xdr:row>
      <xdr:rowOff>736906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E87A85-12A0-4134-ADB2-F97D0BBA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24650" y="1257300"/>
          <a:ext cx="713294" cy="603556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19</xdr:row>
      <xdr:rowOff>47625</xdr:rowOff>
    </xdr:from>
    <xdr:to>
      <xdr:col>4</xdr:col>
      <xdr:colOff>1209322</xdr:colOff>
      <xdr:row>19</xdr:row>
      <xdr:rowOff>754177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D24AAC7-427E-46FD-AA9F-3AB0DDF8A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12201525"/>
          <a:ext cx="904522" cy="706552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22</xdr:row>
      <xdr:rowOff>66675</xdr:rowOff>
    </xdr:from>
    <xdr:to>
      <xdr:col>4</xdr:col>
      <xdr:colOff>1297013</xdr:colOff>
      <xdr:row>22</xdr:row>
      <xdr:rowOff>810451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86C4F9A-3522-4AB9-BAD0-3FDFB5E32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10350" y="14678025"/>
          <a:ext cx="1030313" cy="743776"/>
        </a:xfrm>
        <a:prstGeom prst="rect">
          <a:avLst/>
        </a:prstGeom>
      </xdr:spPr>
    </xdr:pic>
    <xdr:clientData/>
  </xdr:twoCellAnchor>
  <xdr:twoCellAnchor>
    <xdr:from>
      <xdr:col>4</xdr:col>
      <xdr:colOff>227928</xdr:colOff>
      <xdr:row>23</xdr:row>
      <xdr:rowOff>34738</xdr:rowOff>
    </xdr:from>
    <xdr:to>
      <xdr:col>4</xdr:col>
      <xdr:colOff>1313694</xdr:colOff>
      <xdr:row>23</xdr:row>
      <xdr:rowOff>790576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503B0B5-4A2B-4FC9-A957-18C9B58C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71578" y="15465238"/>
          <a:ext cx="1085766" cy="755838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24</xdr:row>
      <xdr:rowOff>47625</xdr:rowOff>
    </xdr:from>
    <xdr:to>
      <xdr:col>4</xdr:col>
      <xdr:colOff>1068387</xdr:colOff>
      <xdr:row>24</xdr:row>
      <xdr:rowOff>773112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EE2DDE7-3397-4A28-862B-E67373F9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86550" y="16297275"/>
          <a:ext cx="725487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25</xdr:row>
      <xdr:rowOff>66675</xdr:rowOff>
    </xdr:from>
    <xdr:to>
      <xdr:col>4</xdr:col>
      <xdr:colOff>1074483</xdr:colOff>
      <xdr:row>25</xdr:row>
      <xdr:rowOff>798258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FF54CC-8986-416F-8FAE-758335864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86550" y="17135475"/>
          <a:ext cx="731583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26</xdr:row>
      <xdr:rowOff>95250</xdr:rowOff>
    </xdr:from>
    <xdr:to>
      <xdr:col>4</xdr:col>
      <xdr:colOff>980367</xdr:colOff>
      <xdr:row>26</xdr:row>
      <xdr:rowOff>723192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D4A2FA6-81A5-42AD-8811-770CA869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96075" y="17983200"/>
          <a:ext cx="627942" cy="627942"/>
        </a:xfrm>
        <a:prstGeom prst="rect">
          <a:avLst/>
        </a:prstGeom>
      </xdr:spPr>
    </xdr:pic>
    <xdr:clientData/>
  </xdr:twoCellAnchor>
  <xdr:twoCellAnchor>
    <xdr:from>
      <xdr:col>4</xdr:col>
      <xdr:colOff>457200</xdr:colOff>
      <xdr:row>11</xdr:row>
      <xdr:rowOff>152400</xdr:rowOff>
    </xdr:from>
    <xdr:to>
      <xdr:col>4</xdr:col>
      <xdr:colOff>971550</xdr:colOff>
      <xdr:row>11</xdr:row>
      <xdr:rowOff>666750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207D78-2BD3-4967-ADF2-4597F1F05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7010400"/>
          <a:ext cx="514350" cy="514350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12</xdr:row>
      <xdr:rowOff>114300</xdr:rowOff>
    </xdr:from>
    <xdr:to>
      <xdr:col>4</xdr:col>
      <xdr:colOff>1028700</xdr:colOff>
      <xdr:row>12</xdr:row>
      <xdr:rowOff>704850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1501DAF-CAB6-42FB-8BD9-B84703FC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7791450"/>
          <a:ext cx="590550" cy="590550"/>
        </a:xfrm>
        <a:prstGeom prst="rect">
          <a:avLst/>
        </a:prstGeom>
      </xdr:spPr>
    </xdr:pic>
    <xdr:clientData/>
  </xdr:twoCellAnchor>
  <xdr:twoCellAnchor>
    <xdr:from>
      <xdr:col>4</xdr:col>
      <xdr:colOff>400050</xdr:colOff>
      <xdr:row>13</xdr:row>
      <xdr:rowOff>66675</xdr:rowOff>
    </xdr:from>
    <xdr:to>
      <xdr:col>4</xdr:col>
      <xdr:colOff>1066800</xdr:colOff>
      <xdr:row>13</xdr:row>
      <xdr:rowOff>733425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29D4342-08FD-4266-9CEC-D7AF597E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562975"/>
          <a:ext cx="666750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426770</xdr:colOff>
      <xdr:row>4</xdr:row>
      <xdr:rowOff>63060</xdr:rowOff>
    </xdr:from>
    <xdr:to>
      <xdr:col>4</xdr:col>
      <xdr:colOff>1047750</xdr:colOff>
      <xdr:row>4</xdr:row>
      <xdr:rowOff>736332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B08C7-C626-4E04-BA34-F78FEA07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0420" y="2006160"/>
          <a:ext cx="620980" cy="673272"/>
        </a:xfrm>
        <a:prstGeom prst="rect">
          <a:avLst/>
        </a:prstGeom>
      </xdr:spPr>
    </xdr:pic>
    <xdr:clientData/>
  </xdr:twoCellAnchor>
  <xdr:twoCellAnchor>
    <xdr:from>
      <xdr:col>4</xdr:col>
      <xdr:colOff>282911</xdr:colOff>
      <xdr:row>5</xdr:row>
      <xdr:rowOff>86178</xdr:rowOff>
    </xdr:from>
    <xdr:to>
      <xdr:col>4</xdr:col>
      <xdr:colOff>1216049</xdr:colOff>
      <xdr:row>5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F66FE3-392C-4391-B213-76BF7983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561" y="2848428"/>
          <a:ext cx="933138" cy="637722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6</xdr:row>
      <xdr:rowOff>47625</xdr:rowOff>
    </xdr:from>
    <xdr:to>
      <xdr:col>4</xdr:col>
      <xdr:colOff>1039425</xdr:colOff>
      <xdr:row>6</xdr:row>
      <xdr:rowOff>767015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FE3F7-7444-4246-8A2A-D5BAFED9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0" y="362902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</xdr:row>
      <xdr:rowOff>66675</xdr:rowOff>
    </xdr:from>
    <xdr:to>
      <xdr:col>4</xdr:col>
      <xdr:colOff>1420478</xdr:colOff>
      <xdr:row>7</xdr:row>
      <xdr:rowOff>743390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5242F7C-5710-4F16-9029-ADC260E6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6050" y="446722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8</xdr:row>
      <xdr:rowOff>190500</xdr:rowOff>
    </xdr:from>
    <xdr:to>
      <xdr:col>4</xdr:col>
      <xdr:colOff>1504682</xdr:colOff>
      <xdr:row>8</xdr:row>
      <xdr:rowOff>611160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5066A2-E9B9-4C8B-A6EE-A3F45134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3675" y="541020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9</xdr:row>
      <xdr:rowOff>76200</xdr:rowOff>
    </xdr:from>
    <xdr:to>
      <xdr:col>4</xdr:col>
      <xdr:colOff>1074110</xdr:colOff>
      <xdr:row>9</xdr:row>
      <xdr:rowOff>746818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C5C231-8F98-4588-93D1-BC0A5925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00825" y="611505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11</xdr:row>
      <xdr:rowOff>152400</xdr:rowOff>
    </xdr:from>
    <xdr:to>
      <xdr:col>4</xdr:col>
      <xdr:colOff>1462393</xdr:colOff>
      <xdr:row>11</xdr:row>
      <xdr:rowOff>579157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214BF4-A39D-4A28-8692-121A66914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77000" y="8210550"/>
          <a:ext cx="1329043" cy="426757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12</xdr:row>
      <xdr:rowOff>102173</xdr:rowOff>
    </xdr:from>
    <xdr:to>
      <xdr:col>4</xdr:col>
      <xdr:colOff>1216181</xdr:colOff>
      <xdr:row>12</xdr:row>
      <xdr:rowOff>685801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E15DB56-8888-432E-935A-9F21F9363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20333" y="897947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13</xdr:row>
      <xdr:rowOff>132163</xdr:rowOff>
    </xdr:from>
    <xdr:to>
      <xdr:col>4</xdr:col>
      <xdr:colOff>1254662</xdr:colOff>
      <xdr:row>13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514861A-0B59-4C8E-ADCE-A78132DC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8622" y="982861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438577</xdr:colOff>
      <xdr:row>14</xdr:row>
      <xdr:rowOff>58616</xdr:rowOff>
    </xdr:from>
    <xdr:to>
      <xdr:col>4</xdr:col>
      <xdr:colOff>866775</xdr:colOff>
      <xdr:row>14</xdr:row>
      <xdr:rowOff>750702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D3E98D-CD94-40E4-BCCE-D2DA7362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82227" y="10574216"/>
          <a:ext cx="428198" cy="692086"/>
        </a:xfrm>
        <a:prstGeom prst="rect">
          <a:avLst/>
        </a:prstGeom>
      </xdr:spPr>
    </xdr:pic>
    <xdr:clientData/>
  </xdr:twoCellAnchor>
  <xdr:twoCellAnchor>
    <xdr:from>
      <xdr:col>4</xdr:col>
      <xdr:colOff>340004</xdr:colOff>
      <xdr:row>15</xdr:row>
      <xdr:rowOff>115887</xdr:rowOff>
    </xdr:from>
    <xdr:to>
      <xdr:col>4</xdr:col>
      <xdr:colOff>1136838</xdr:colOff>
      <xdr:row>15</xdr:row>
      <xdr:rowOff>704851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93D619-8D66-4E3E-BEFC-33C8B3B1F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83654" y="11450637"/>
          <a:ext cx="796834" cy="588964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16</xdr:row>
      <xdr:rowOff>142875</xdr:rowOff>
    </xdr:from>
    <xdr:to>
      <xdr:col>4</xdr:col>
      <xdr:colOff>1173936</xdr:colOff>
      <xdr:row>16</xdr:row>
      <xdr:rowOff>673273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8423FFB-042E-4DB9-916D-2966225E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57975" y="13115925"/>
          <a:ext cx="859611" cy="530398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17</xdr:row>
      <xdr:rowOff>38100</xdr:rowOff>
    </xdr:from>
    <xdr:to>
      <xdr:col>4</xdr:col>
      <xdr:colOff>1215851</xdr:colOff>
      <xdr:row>17</xdr:row>
      <xdr:rowOff>787973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277720D-7215-46E5-8CCD-83ABE4F9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38925" y="13830300"/>
          <a:ext cx="920576" cy="749873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19</xdr:row>
      <xdr:rowOff>47625</xdr:rowOff>
    </xdr:from>
    <xdr:to>
      <xdr:col>4</xdr:col>
      <xdr:colOff>1068387</xdr:colOff>
      <xdr:row>19</xdr:row>
      <xdr:rowOff>773112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334C6FF-A5F5-418A-A9F5-338CE1C7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86550" y="16297275"/>
          <a:ext cx="725487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20</xdr:row>
      <xdr:rowOff>66675</xdr:rowOff>
    </xdr:from>
    <xdr:to>
      <xdr:col>4</xdr:col>
      <xdr:colOff>1074483</xdr:colOff>
      <xdr:row>20</xdr:row>
      <xdr:rowOff>798258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9206E1C-6E1F-4B33-A41F-FB7AA5E03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86550" y="17135475"/>
          <a:ext cx="731583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21</xdr:row>
      <xdr:rowOff>95250</xdr:rowOff>
    </xdr:from>
    <xdr:to>
      <xdr:col>4</xdr:col>
      <xdr:colOff>980367</xdr:colOff>
      <xdr:row>21</xdr:row>
      <xdr:rowOff>723192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C82DD5D-13EF-4C07-BC96-821DD9329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96075" y="17983200"/>
          <a:ext cx="627942" cy="627942"/>
        </a:xfrm>
        <a:prstGeom prst="rect">
          <a:avLst/>
        </a:prstGeom>
      </xdr:spPr>
    </xdr:pic>
    <xdr:clientData/>
  </xdr:twoCellAnchor>
  <xdr:twoCellAnchor>
    <xdr:from>
      <xdr:col>4</xdr:col>
      <xdr:colOff>228940</xdr:colOff>
      <xdr:row>18</xdr:row>
      <xdr:rowOff>69796</xdr:rowOff>
    </xdr:from>
    <xdr:to>
      <xdr:col>4</xdr:col>
      <xdr:colOff>1190004</xdr:colOff>
      <xdr:row>18</xdr:row>
      <xdr:rowOff>771526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C75DDAC-5170-7189-74EE-2E955F3C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572590" y="16319446"/>
          <a:ext cx="961064" cy="701730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10</xdr:row>
      <xdr:rowOff>104775</xdr:rowOff>
    </xdr:from>
    <xdr:to>
      <xdr:col>4</xdr:col>
      <xdr:colOff>1047750</xdr:colOff>
      <xdr:row>10</xdr:row>
      <xdr:rowOff>771525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EF1897B-11FE-4935-83C5-B576D7B0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6143625"/>
          <a:ext cx="666750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426770</xdr:colOff>
      <xdr:row>5</xdr:row>
      <xdr:rowOff>63060</xdr:rowOff>
    </xdr:from>
    <xdr:to>
      <xdr:col>4</xdr:col>
      <xdr:colOff>1047750</xdr:colOff>
      <xdr:row>5</xdr:row>
      <xdr:rowOff>736332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0525A-2F72-47D3-B74F-A5624493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0420" y="2006160"/>
          <a:ext cx="620980" cy="673272"/>
        </a:xfrm>
        <a:prstGeom prst="rect">
          <a:avLst/>
        </a:prstGeom>
      </xdr:spPr>
    </xdr:pic>
    <xdr:clientData/>
  </xdr:twoCellAnchor>
  <xdr:twoCellAnchor>
    <xdr:from>
      <xdr:col>4</xdr:col>
      <xdr:colOff>282911</xdr:colOff>
      <xdr:row>6</xdr:row>
      <xdr:rowOff>86178</xdr:rowOff>
    </xdr:from>
    <xdr:to>
      <xdr:col>4</xdr:col>
      <xdr:colOff>1216049</xdr:colOff>
      <xdr:row>6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97F680-F9AB-4B3A-BE55-D4E4EF28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561" y="2848428"/>
          <a:ext cx="933138" cy="637722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7</xdr:row>
      <xdr:rowOff>47625</xdr:rowOff>
    </xdr:from>
    <xdr:to>
      <xdr:col>4</xdr:col>
      <xdr:colOff>1039425</xdr:colOff>
      <xdr:row>7</xdr:row>
      <xdr:rowOff>767015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AAD738-FF9A-458E-B0B4-7195ED231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0" y="362902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8</xdr:row>
      <xdr:rowOff>66675</xdr:rowOff>
    </xdr:from>
    <xdr:to>
      <xdr:col>4</xdr:col>
      <xdr:colOff>1420478</xdr:colOff>
      <xdr:row>8</xdr:row>
      <xdr:rowOff>743390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7F73E4-D825-453F-B974-28E362120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6050" y="446722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9</xdr:row>
      <xdr:rowOff>190500</xdr:rowOff>
    </xdr:from>
    <xdr:to>
      <xdr:col>4</xdr:col>
      <xdr:colOff>1504682</xdr:colOff>
      <xdr:row>9</xdr:row>
      <xdr:rowOff>611160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E0BBC5-446B-4549-B4FD-EE9F57C2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3675" y="541020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10</xdr:row>
      <xdr:rowOff>76200</xdr:rowOff>
    </xdr:from>
    <xdr:to>
      <xdr:col>4</xdr:col>
      <xdr:colOff>1074110</xdr:colOff>
      <xdr:row>10</xdr:row>
      <xdr:rowOff>746818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2C4FEC-560B-40E4-AB37-F0B9E1CD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00825" y="611505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12</xdr:row>
      <xdr:rowOff>152400</xdr:rowOff>
    </xdr:from>
    <xdr:to>
      <xdr:col>4</xdr:col>
      <xdr:colOff>1462393</xdr:colOff>
      <xdr:row>12</xdr:row>
      <xdr:rowOff>579157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14672B-A050-441B-BD94-3ED53D7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77000" y="8210550"/>
          <a:ext cx="1329043" cy="426757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13</xdr:row>
      <xdr:rowOff>102173</xdr:rowOff>
    </xdr:from>
    <xdr:to>
      <xdr:col>4</xdr:col>
      <xdr:colOff>1216181</xdr:colOff>
      <xdr:row>13</xdr:row>
      <xdr:rowOff>685801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CABAED-DC1D-4F7E-9B48-C9F07663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20333" y="897947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14</xdr:row>
      <xdr:rowOff>132163</xdr:rowOff>
    </xdr:from>
    <xdr:to>
      <xdr:col>4</xdr:col>
      <xdr:colOff>1254662</xdr:colOff>
      <xdr:row>14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DD0E1CC-8B81-4112-A816-EA1294F7D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8622" y="982861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438577</xdr:colOff>
      <xdr:row>15</xdr:row>
      <xdr:rowOff>58616</xdr:rowOff>
    </xdr:from>
    <xdr:to>
      <xdr:col>4</xdr:col>
      <xdr:colOff>866775</xdr:colOff>
      <xdr:row>15</xdr:row>
      <xdr:rowOff>750702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7940109-6179-4F96-84E3-3687B552E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82227" y="10574216"/>
          <a:ext cx="428198" cy="692086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17</xdr:row>
      <xdr:rowOff>142875</xdr:rowOff>
    </xdr:from>
    <xdr:to>
      <xdr:col>4</xdr:col>
      <xdr:colOff>1173936</xdr:colOff>
      <xdr:row>17</xdr:row>
      <xdr:rowOff>673273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FA763A8-0600-44EB-B754-1122433E3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57975" y="13115925"/>
          <a:ext cx="859611" cy="530398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4</xdr:row>
      <xdr:rowOff>133350</xdr:rowOff>
    </xdr:from>
    <xdr:to>
      <xdr:col>4</xdr:col>
      <xdr:colOff>1094294</xdr:colOff>
      <xdr:row>4</xdr:row>
      <xdr:rowOff>736906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D3F988E-1ACA-4584-8208-912C15E3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24650" y="1257300"/>
          <a:ext cx="713294" cy="603556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16</xdr:row>
      <xdr:rowOff>47625</xdr:rowOff>
    </xdr:from>
    <xdr:to>
      <xdr:col>4</xdr:col>
      <xdr:colOff>1209322</xdr:colOff>
      <xdr:row>16</xdr:row>
      <xdr:rowOff>754177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66BB323-C9EA-44DE-AF3C-DD342A2B5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12201525"/>
          <a:ext cx="904522" cy="706552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18</xdr:row>
      <xdr:rowOff>66675</xdr:rowOff>
    </xdr:from>
    <xdr:to>
      <xdr:col>4</xdr:col>
      <xdr:colOff>1297013</xdr:colOff>
      <xdr:row>18</xdr:row>
      <xdr:rowOff>810451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6850106-3D52-4A34-8173-A4591960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10350" y="14678025"/>
          <a:ext cx="1030313" cy="743776"/>
        </a:xfrm>
        <a:prstGeom prst="rect">
          <a:avLst/>
        </a:prstGeom>
      </xdr:spPr>
    </xdr:pic>
    <xdr:clientData/>
  </xdr:twoCellAnchor>
  <xdr:twoCellAnchor>
    <xdr:from>
      <xdr:col>4</xdr:col>
      <xdr:colOff>227928</xdr:colOff>
      <xdr:row>19</xdr:row>
      <xdr:rowOff>34738</xdr:rowOff>
    </xdr:from>
    <xdr:to>
      <xdr:col>4</xdr:col>
      <xdr:colOff>1313694</xdr:colOff>
      <xdr:row>19</xdr:row>
      <xdr:rowOff>790576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7F075B7-3711-479F-8D87-7C771B7B5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71578" y="15465238"/>
          <a:ext cx="1085766" cy="755838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20</xdr:row>
      <xdr:rowOff>47625</xdr:rowOff>
    </xdr:from>
    <xdr:to>
      <xdr:col>4</xdr:col>
      <xdr:colOff>1068387</xdr:colOff>
      <xdr:row>20</xdr:row>
      <xdr:rowOff>773112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35B0CBF-27D9-4EDD-B28E-4AE3D8BE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86550" y="16297275"/>
          <a:ext cx="725487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21</xdr:row>
      <xdr:rowOff>66675</xdr:rowOff>
    </xdr:from>
    <xdr:to>
      <xdr:col>4</xdr:col>
      <xdr:colOff>1074483</xdr:colOff>
      <xdr:row>21</xdr:row>
      <xdr:rowOff>798258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E0391B8-524F-4738-A26B-1327B2B0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86550" y="17135475"/>
          <a:ext cx="731583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22</xdr:row>
      <xdr:rowOff>95250</xdr:rowOff>
    </xdr:from>
    <xdr:to>
      <xdr:col>4</xdr:col>
      <xdr:colOff>980367</xdr:colOff>
      <xdr:row>22</xdr:row>
      <xdr:rowOff>723192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FA806EE-0A90-454D-B7FB-D149D4D4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96075" y="17983200"/>
          <a:ext cx="627942" cy="627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4</xdr:row>
      <xdr:rowOff>47625</xdr:rowOff>
    </xdr:from>
    <xdr:to>
      <xdr:col>4</xdr:col>
      <xdr:colOff>1039425</xdr:colOff>
      <xdr:row>4</xdr:row>
      <xdr:rowOff>767015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00B252-BD28-4EBA-B7A9-13E3F9A89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362902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5</xdr:row>
      <xdr:rowOff>66675</xdr:rowOff>
    </xdr:from>
    <xdr:to>
      <xdr:col>4</xdr:col>
      <xdr:colOff>1420478</xdr:colOff>
      <xdr:row>5</xdr:row>
      <xdr:rowOff>743390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E9F465-DCFB-4D6A-97CC-7B2227963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446722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6</xdr:row>
      <xdr:rowOff>190500</xdr:rowOff>
    </xdr:from>
    <xdr:to>
      <xdr:col>4</xdr:col>
      <xdr:colOff>1504682</xdr:colOff>
      <xdr:row>6</xdr:row>
      <xdr:rowOff>611160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1C7A79-82FF-47DE-B7D8-FAD2A5A4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541020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7</xdr:row>
      <xdr:rowOff>76200</xdr:rowOff>
    </xdr:from>
    <xdr:to>
      <xdr:col>4</xdr:col>
      <xdr:colOff>1074110</xdr:colOff>
      <xdr:row>7</xdr:row>
      <xdr:rowOff>746818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93A165-6935-4F85-8462-C006A4CA5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0825" y="611505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276683</xdr:colOff>
      <xdr:row>8</xdr:row>
      <xdr:rowOff>102173</xdr:rowOff>
    </xdr:from>
    <xdr:to>
      <xdr:col>4</xdr:col>
      <xdr:colOff>1216181</xdr:colOff>
      <xdr:row>8</xdr:row>
      <xdr:rowOff>685801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530600-A6B1-421C-9033-7F250E75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20333" y="8979473"/>
          <a:ext cx="939498" cy="583628"/>
        </a:xfrm>
        <a:prstGeom prst="rect">
          <a:avLst/>
        </a:prstGeom>
      </xdr:spPr>
    </xdr:pic>
    <xdr:clientData/>
  </xdr:twoCellAnchor>
  <xdr:twoCellAnchor>
    <xdr:from>
      <xdr:col>4</xdr:col>
      <xdr:colOff>254972</xdr:colOff>
      <xdr:row>9</xdr:row>
      <xdr:rowOff>132163</xdr:rowOff>
    </xdr:from>
    <xdr:to>
      <xdr:col>4</xdr:col>
      <xdr:colOff>1254662</xdr:colOff>
      <xdr:row>9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55C76E-491B-455E-8A07-A9F27E554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98622" y="9828613"/>
          <a:ext cx="999690" cy="601262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10</xdr:row>
      <xdr:rowOff>76200</xdr:rowOff>
    </xdr:from>
    <xdr:to>
      <xdr:col>4</xdr:col>
      <xdr:colOff>1017022</xdr:colOff>
      <xdr:row>10</xdr:row>
      <xdr:rowOff>742950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B4A86F-E4A0-400E-BDBD-AAB616F9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7315200"/>
          <a:ext cx="674122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4</xdr:row>
      <xdr:rowOff>47625</xdr:rowOff>
    </xdr:from>
    <xdr:to>
      <xdr:col>4</xdr:col>
      <xdr:colOff>1039425</xdr:colOff>
      <xdr:row>4</xdr:row>
      <xdr:rowOff>767015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0AC1A-68C0-4D09-93E4-2A3EB633F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1171575"/>
          <a:ext cx="658425" cy="71939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5</xdr:row>
      <xdr:rowOff>66675</xdr:rowOff>
    </xdr:from>
    <xdr:to>
      <xdr:col>4</xdr:col>
      <xdr:colOff>1420478</xdr:colOff>
      <xdr:row>5</xdr:row>
      <xdr:rowOff>743390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159A09-666D-4057-9E32-0B0EAA584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2009775"/>
          <a:ext cx="1268078" cy="67671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6</xdr:row>
      <xdr:rowOff>190500</xdr:rowOff>
    </xdr:from>
    <xdr:to>
      <xdr:col>4</xdr:col>
      <xdr:colOff>1504682</xdr:colOff>
      <xdr:row>6</xdr:row>
      <xdr:rowOff>611160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057E98-D4F3-4978-8E9D-CFB53330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2952750"/>
          <a:ext cx="1304657" cy="420660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7</xdr:row>
      <xdr:rowOff>76200</xdr:rowOff>
    </xdr:from>
    <xdr:to>
      <xdr:col>4</xdr:col>
      <xdr:colOff>1074110</xdr:colOff>
      <xdr:row>7</xdr:row>
      <xdr:rowOff>746818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AB6690-C489-4DF2-812B-C144955D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0825" y="3657600"/>
          <a:ext cx="816935" cy="670618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8</xdr:row>
      <xdr:rowOff>76200</xdr:rowOff>
    </xdr:from>
    <xdr:to>
      <xdr:col>4</xdr:col>
      <xdr:colOff>1017022</xdr:colOff>
      <xdr:row>8</xdr:row>
      <xdr:rowOff>742950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04E993-B342-4C96-AF6F-59EB2EC7E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496050"/>
          <a:ext cx="674122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89367-368F-44E6-A3A9-937CD50F187E}" name="Table1" displayName="Table1" ref="B4:E21" totalsRowCount="1" headerRowDxfId="69" dataDxfId="68">
  <autoFilter ref="B4:E20" xr:uid="{F1A89367-368F-44E6-A3A9-937CD50F187E}"/>
  <tableColumns count="4">
    <tableColumn id="1" xr3:uid="{F7791D59-D5C0-4A49-8A25-D2A4B8086B7D}" name="Code Number" totalsRowLabel="Total" dataDxfId="67" totalsRowDxfId="66"/>
    <tableColumn id="4" xr3:uid="{5059FD9F-D8C9-4F5E-AD6C-4F91B150ACF6}" name="Sub-Categories" dataDxfId="65" totalsRowDxfId="64"/>
    <tableColumn id="2" xr3:uid="{ADAA5688-0474-44E6-AC09-BCC66A686E86}" name="Name" totalsRowFunction="count" dataDxfId="63" totalsRowDxfId="62"/>
    <tableColumn id="3" xr3:uid="{2ADE14BC-1E9C-4B2D-8AEE-121A0BDB8018}" name="Photo" dataDxfId="61" totalsRowDxfId="6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227DB4-748C-42EB-A5D3-735F81D12C96}" name="Table15" displayName="Table15" ref="B4:E28" totalsRowCount="1" headerRowDxfId="59" dataDxfId="58">
  <autoFilter ref="B4:E27" xr:uid="{F1A89367-368F-44E6-A3A9-937CD50F187E}"/>
  <tableColumns count="4">
    <tableColumn id="1" xr3:uid="{FB49C1C8-468F-4E81-8952-69B1E137138D}" name="Code Number" totalsRowLabel="Total" dataDxfId="57" totalsRowDxfId="56"/>
    <tableColumn id="4" xr3:uid="{81185C4F-4EFE-4F99-A562-582D0D1214C1}" name="Sub-Categories" dataDxfId="55" totalsRowDxfId="54"/>
    <tableColumn id="2" xr3:uid="{B42F474D-2972-44DC-8E7A-A7E771E6A5E8}" name="Name" totalsRowFunction="count" dataDxfId="53" totalsRowDxfId="52"/>
    <tableColumn id="3" xr3:uid="{322D4E42-CF4A-49F0-9090-BDAD60673992}" name="Photo" dataDxfId="51" totalsRowDxfId="5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B7D554-0820-42F6-A98B-ACAFBB88E380}" name="Table156" displayName="Table156" ref="B4:E28" totalsRowCount="1" headerRowDxfId="49" dataDxfId="48">
  <autoFilter ref="B4:E27" xr:uid="{F1A89367-368F-44E6-A3A9-937CD50F187E}"/>
  <tableColumns count="4">
    <tableColumn id="1" xr3:uid="{BBECCD66-1DE7-4E50-9912-EB9A8D51A36A}" name="Code Number" totalsRowLabel="Total" dataDxfId="47" totalsRowDxfId="46"/>
    <tableColumn id="4" xr3:uid="{E66FB6BB-05A7-4E8E-9E23-F86FF73DC711}" name="Sub-Categories" dataDxfId="45" totalsRowDxfId="44"/>
    <tableColumn id="2" xr3:uid="{9824F331-B9E2-41F2-891F-29FCC6F8AD35}" name="Name" totalsRowFunction="count" dataDxfId="43" totalsRowDxfId="42"/>
    <tableColumn id="3" xr3:uid="{4830A96F-C36A-43C6-9D19-A7D97A954819}" name="Photo" dataDxfId="41" totalsRowDxfId="4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FAB7D7-A0A7-4447-AC97-35B15DCC9125}" name="Table1567" displayName="Table1567" ref="B4:E23" totalsRowCount="1" headerRowDxfId="39" dataDxfId="38">
  <autoFilter ref="B4:E22" xr:uid="{F1A89367-368F-44E6-A3A9-937CD50F187E}"/>
  <tableColumns count="4">
    <tableColumn id="1" xr3:uid="{7FAF636B-5708-4B4B-8E52-97D751601F35}" name="Code Number" totalsRowLabel="Total" dataDxfId="37" totalsRowDxfId="36"/>
    <tableColumn id="4" xr3:uid="{6B6A2078-FA28-4513-A23C-4C6102E57BA5}" name="Sub-Categories" dataDxfId="35" totalsRowDxfId="34"/>
    <tableColumn id="2" xr3:uid="{E8C07B4A-41AC-4BD9-AEFE-B991B19F05F5}" name="Name" totalsRowFunction="count" dataDxfId="33" totalsRowDxfId="32"/>
    <tableColumn id="3" xr3:uid="{FE21FF19-9533-430C-8C72-CC8E0F46C642}" name="Photo" dataDxfId="31" totalsRowDxfId="30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CA61B3-6D46-4DF8-9DA2-C2CF573017A0}" name="Table1568" displayName="Table1568" ref="B4:E24" totalsRowCount="1" headerRowDxfId="29" dataDxfId="28">
  <autoFilter ref="B4:E23" xr:uid="{F1A89367-368F-44E6-A3A9-937CD50F187E}"/>
  <tableColumns count="4">
    <tableColumn id="1" xr3:uid="{96E21A6E-D6D0-4166-A965-39D486974E80}" name="Code Number" totalsRowLabel="Total" dataDxfId="27" totalsRowDxfId="26"/>
    <tableColumn id="4" xr3:uid="{0CB4C011-AB50-4192-88D2-E4C8562F4FB9}" name="Sub-Categories" dataDxfId="25" totalsRowDxfId="24"/>
    <tableColumn id="2" xr3:uid="{C7520C68-F48D-496E-AE95-72C016109B60}" name="Name" totalsRowFunction="count" dataDxfId="23" totalsRowDxfId="22"/>
    <tableColumn id="3" xr3:uid="{28F1F74E-A7C3-4298-9BBD-5C976870F5A4}" name="Photo" dataDxfId="21" totalsRowDxfId="2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C5D673-4D71-4724-BD2B-217739A9F8D9}" name="Table15683" displayName="Table15683" ref="B4:E12" totalsRowCount="1" headerRowDxfId="19" dataDxfId="18">
  <autoFilter ref="B4:E11" xr:uid="{F1A89367-368F-44E6-A3A9-937CD50F187E}"/>
  <tableColumns count="4">
    <tableColumn id="1" xr3:uid="{E2335EDC-47FB-4D3A-B013-92323513DBDB}" name="Code Number" totalsRowLabel="Total" dataDxfId="17" totalsRowDxfId="16"/>
    <tableColumn id="4" xr3:uid="{13E09601-B78E-4D52-9104-0AF4423449DC}" name="Sub-Categories" dataDxfId="15" totalsRowDxfId="14"/>
    <tableColumn id="2" xr3:uid="{0864F0D5-980C-4749-B7C9-DB05DEBC34F4}" name="Name" totalsRowFunction="count" dataDxfId="13" totalsRowDxfId="12"/>
    <tableColumn id="3" xr3:uid="{056CC8F2-D5D9-40BF-994B-BAA80514238A}" name="Photo" dataDxfId="11" totalsRowDxfId="10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D974D7-3F73-4870-A1D3-52452E0625E8}" name="Table156834" displayName="Table156834" ref="B4:E10" totalsRowCount="1" headerRowDxfId="9" dataDxfId="8">
  <autoFilter ref="B4:E9" xr:uid="{F1A89367-368F-44E6-A3A9-937CD50F187E}"/>
  <tableColumns count="4">
    <tableColumn id="1" xr3:uid="{58A415E2-E250-4657-8615-9881BE9C17B2}" name="Code Number" totalsRowLabel="Total" dataDxfId="7" totalsRowDxfId="6"/>
    <tableColumn id="4" xr3:uid="{D8BE9539-A6A1-4A12-99CF-DD502BF5E2CD}" name="Sub-Categories" dataDxfId="5" totalsRowDxfId="4"/>
    <tableColumn id="2" xr3:uid="{D0346D0D-6671-4BBE-8BCD-ECBDC7185422}" name="Name" totalsRowFunction="count" dataDxfId="3" totalsRowDxfId="2"/>
    <tableColumn id="3" xr3:uid="{9EF7B4BB-8C81-4DF1-B53D-7FCA96322ED8}" name="Photo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2994-0B44-408D-8888-EC09BB0B488D}">
  <dimension ref="B1:E21"/>
  <sheetViews>
    <sheetView topLeftCell="A13" workbookViewId="0">
      <selection activeCell="H6" sqref="H6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</row>
    <row r="2" spans="2:5" ht="23.1" customHeight="1" x14ac:dyDescent="0.3">
      <c r="B2" s="1" t="s">
        <v>4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617023</v>
      </c>
      <c r="C5" s="1" t="s">
        <v>7</v>
      </c>
      <c r="D5" s="1" t="s">
        <v>6</v>
      </c>
    </row>
    <row r="6" spans="2:5" ht="65.099999999999994" customHeight="1" x14ac:dyDescent="0.3">
      <c r="B6" s="3">
        <v>650001</v>
      </c>
      <c r="C6" s="1" t="s">
        <v>7</v>
      </c>
      <c r="D6" s="1" t="s">
        <v>8</v>
      </c>
    </row>
    <row r="7" spans="2:5" ht="65.099999999999994" customHeight="1" x14ac:dyDescent="0.3">
      <c r="B7" s="3">
        <v>612013</v>
      </c>
      <c r="C7" s="1" t="s">
        <v>7</v>
      </c>
      <c r="D7" s="1" t="s">
        <v>9</v>
      </c>
    </row>
    <row r="8" spans="2:5" ht="65.099999999999994" customHeight="1" x14ac:dyDescent="0.3">
      <c r="B8" s="3">
        <v>611005</v>
      </c>
      <c r="C8" s="1" t="s">
        <v>7</v>
      </c>
      <c r="D8" s="1" t="s">
        <v>10</v>
      </c>
    </row>
    <row r="9" spans="2:5" ht="65.099999999999994" customHeight="1" x14ac:dyDescent="0.3">
      <c r="B9" s="3">
        <v>611002</v>
      </c>
      <c r="C9" s="1" t="s">
        <v>7</v>
      </c>
      <c r="D9" s="1" t="s">
        <v>11</v>
      </c>
    </row>
    <row r="10" spans="2:5" ht="65.099999999999994" customHeight="1" x14ac:dyDescent="0.3">
      <c r="B10" s="3">
        <v>611010</v>
      </c>
      <c r="C10" s="1" t="s">
        <v>7</v>
      </c>
      <c r="D10" s="1" t="s">
        <v>12</v>
      </c>
    </row>
    <row r="11" spans="2:5" ht="65.099999999999994" customHeight="1" x14ac:dyDescent="0.3">
      <c r="B11" s="3">
        <v>617011</v>
      </c>
      <c r="C11" s="1" t="s">
        <v>7</v>
      </c>
      <c r="D11" s="1" t="s">
        <v>16</v>
      </c>
    </row>
    <row r="12" spans="2:5" ht="65.099999999999994" customHeight="1" x14ac:dyDescent="0.3">
      <c r="B12" s="3">
        <v>612007</v>
      </c>
      <c r="C12" s="1" t="s">
        <v>7</v>
      </c>
      <c r="D12" s="1" t="s">
        <v>17</v>
      </c>
    </row>
    <row r="13" spans="2:5" ht="65.099999999999994" customHeight="1" x14ac:dyDescent="0.3">
      <c r="B13" s="3">
        <v>612003</v>
      </c>
      <c r="C13" s="1" t="s">
        <v>7</v>
      </c>
      <c r="D13" s="1" t="s">
        <v>18</v>
      </c>
    </row>
    <row r="14" spans="2:5" ht="65.099999999999994" customHeight="1" x14ac:dyDescent="0.3">
      <c r="B14" s="3">
        <v>612010</v>
      </c>
      <c r="C14" s="1" t="s">
        <v>7</v>
      </c>
      <c r="D14" s="1" t="s">
        <v>19</v>
      </c>
    </row>
    <row r="15" spans="2:5" ht="65.099999999999994" customHeight="1" x14ac:dyDescent="0.3">
      <c r="B15" s="3" t="s">
        <v>22</v>
      </c>
      <c r="C15" s="1" t="s">
        <v>20</v>
      </c>
      <c r="D15" s="1" t="s">
        <v>21</v>
      </c>
    </row>
    <row r="16" spans="2:5" ht="65.099999999999994" customHeight="1" x14ac:dyDescent="0.3">
      <c r="B16" s="3" t="s">
        <v>24</v>
      </c>
      <c r="C16" s="1" t="s">
        <v>20</v>
      </c>
      <c r="D16" s="1" t="s">
        <v>23</v>
      </c>
    </row>
    <row r="17" spans="2:4" ht="65.099999999999994" customHeight="1" x14ac:dyDescent="0.3">
      <c r="B17" s="3" t="s">
        <v>26</v>
      </c>
      <c r="C17" s="1" t="s">
        <v>20</v>
      </c>
      <c r="D17" s="1" t="s">
        <v>25</v>
      </c>
    </row>
    <row r="18" spans="2:4" ht="65.099999999999994" customHeight="1" x14ac:dyDescent="0.3">
      <c r="B18" s="3" t="s">
        <v>29</v>
      </c>
      <c r="C18" s="1" t="s">
        <v>20</v>
      </c>
      <c r="D18" s="1" t="s">
        <v>28</v>
      </c>
    </row>
    <row r="19" spans="2:4" ht="65.099999999999994" customHeight="1" x14ac:dyDescent="0.3">
      <c r="B19" s="3" t="s">
        <v>31</v>
      </c>
      <c r="C19" s="1" t="s">
        <v>20</v>
      </c>
      <c r="D19" s="1" t="s">
        <v>30</v>
      </c>
    </row>
    <row r="20" spans="2:4" ht="65.099999999999994" customHeight="1" x14ac:dyDescent="0.3">
      <c r="B20" s="3" t="s">
        <v>33</v>
      </c>
      <c r="C20" s="1" t="s">
        <v>20</v>
      </c>
      <c r="D20" s="1" t="s">
        <v>32</v>
      </c>
    </row>
    <row r="21" spans="2:4" ht="20.100000000000001" customHeight="1" x14ac:dyDescent="0.3">
      <c r="B21" s="1" t="s">
        <v>3</v>
      </c>
      <c r="D21" s="1">
        <f>SUBTOTAL(103,Table1[Name])</f>
        <v>16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FF1E-E493-4A65-91B2-9EE950463AA8}">
  <dimension ref="B1:E28"/>
  <sheetViews>
    <sheetView topLeftCell="A7" workbookViewId="0">
      <selection activeCell="E14" sqref="E14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bestFit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</row>
    <row r="2" spans="2:5" ht="23.1" customHeight="1" x14ac:dyDescent="0.3">
      <c r="B2" s="1" t="s">
        <v>41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615015</v>
      </c>
      <c r="C5" s="1" t="s">
        <v>7</v>
      </c>
      <c r="D5" s="4" t="s">
        <v>27</v>
      </c>
    </row>
    <row r="6" spans="2:5" ht="65.099999999999994" customHeight="1" x14ac:dyDescent="0.3">
      <c r="B6" s="3">
        <v>617023</v>
      </c>
      <c r="C6" s="1" t="s">
        <v>7</v>
      </c>
      <c r="D6" s="1" t="s">
        <v>6</v>
      </c>
    </row>
    <row r="7" spans="2:5" ht="65.099999999999994" customHeight="1" x14ac:dyDescent="0.3">
      <c r="B7" s="3">
        <v>650001</v>
      </c>
      <c r="C7" s="1" t="s">
        <v>7</v>
      </c>
      <c r="D7" s="1" t="s">
        <v>8</v>
      </c>
    </row>
    <row r="8" spans="2:5" ht="65.099999999999994" customHeight="1" x14ac:dyDescent="0.3">
      <c r="B8" s="3">
        <v>612013</v>
      </c>
      <c r="C8" s="1" t="s">
        <v>7</v>
      </c>
      <c r="D8" s="1" t="s">
        <v>9</v>
      </c>
    </row>
    <row r="9" spans="2:5" ht="65.099999999999994" customHeight="1" x14ac:dyDescent="0.3">
      <c r="B9" s="3">
        <v>611005</v>
      </c>
      <c r="C9" s="1" t="s">
        <v>7</v>
      </c>
      <c r="D9" s="1" t="s">
        <v>10</v>
      </c>
    </row>
    <row r="10" spans="2:5" ht="65.099999999999994" customHeight="1" x14ac:dyDescent="0.3">
      <c r="B10" s="3">
        <v>611002</v>
      </c>
      <c r="C10" s="1" t="s">
        <v>7</v>
      </c>
      <c r="D10" s="1" t="s">
        <v>11</v>
      </c>
    </row>
    <row r="11" spans="2:5" ht="65.099999999999994" customHeight="1" x14ac:dyDescent="0.3">
      <c r="B11" s="3">
        <v>611010</v>
      </c>
      <c r="C11" s="1" t="s">
        <v>7</v>
      </c>
      <c r="D11" s="1" t="s">
        <v>12</v>
      </c>
    </row>
    <row r="12" spans="2:5" ht="65.099999999999994" customHeight="1" x14ac:dyDescent="0.3">
      <c r="B12" s="3">
        <v>615005</v>
      </c>
      <c r="C12" s="1" t="s">
        <v>7</v>
      </c>
      <c r="D12" s="4" t="s">
        <v>13</v>
      </c>
    </row>
    <row r="13" spans="2:5" ht="65.099999999999994" customHeight="1" x14ac:dyDescent="0.3">
      <c r="B13" s="3">
        <v>615003</v>
      </c>
      <c r="C13" s="1" t="s">
        <v>7</v>
      </c>
      <c r="D13" s="4" t="s">
        <v>14</v>
      </c>
    </row>
    <row r="14" spans="2:5" ht="65.099999999999994" customHeight="1" x14ac:dyDescent="0.3">
      <c r="B14" s="6">
        <v>617019</v>
      </c>
      <c r="C14" s="1" t="s">
        <v>7</v>
      </c>
      <c r="D14" s="1" t="s">
        <v>15</v>
      </c>
    </row>
    <row r="15" spans="2:5" ht="65.099999999999994" customHeight="1" x14ac:dyDescent="0.3">
      <c r="B15" s="3">
        <v>617011</v>
      </c>
      <c r="C15" s="1" t="s">
        <v>7</v>
      </c>
      <c r="D15" s="1" t="s">
        <v>16</v>
      </c>
    </row>
    <row r="16" spans="2:5" ht="65.099999999999994" customHeight="1" x14ac:dyDescent="0.3">
      <c r="B16" s="3">
        <v>612007</v>
      </c>
      <c r="C16" s="1" t="s">
        <v>7</v>
      </c>
      <c r="D16" s="1" t="s">
        <v>17</v>
      </c>
    </row>
    <row r="17" spans="2:4" ht="65.099999999999994" customHeight="1" x14ac:dyDescent="0.3">
      <c r="B17" s="3">
        <v>612003</v>
      </c>
      <c r="C17" s="1" t="s">
        <v>7</v>
      </c>
      <c r="D17" s="1" t="s">
        <v>18</v>
      </c>
    </row>
    <row r="18" spans="2:4" ht="65.099999999999994" customHeight="1" x14ac:dyDescent="0.3">
      <c r="B18" s="3">
        <v>612010</v>
      </c>
      <c r="C18" s="1" t="s">
        <v>7</v>
      </c>
      <c r="D18" s="1" t="s">
        <v>19</v>
      </c>
    </row>
    <row r="19" spans="2:4" ht="65.099999999999994" customHeight="1" x14ac:dyDescent="0.3">
      <c r="B19" s="3">
        <v>221016</v>
      </c>
      <c r="C19" s="1" t="s">
        <v>20</v>
      </c>
      <c r="D19" s="1" t="s">
        <v>34</v>
      </c>
    </row>
    <row r="20" spans="2:4" ht="65.099999999999994" customHeight="1" x14ac:dyDescent="0.3">
      <c r="B20" s="3">
        <v>222016</v>
      </c>
      <c r="C20" s="1" t="s">
        <v>20</v>
      </c>
      <c r="D20" s="1" t="s">
        <v>35</v>
      </c>
    </row>
    <row r="21" spans="2:4" ht="65.099999999999994" customHeight="1" x14ac:dyDescent="0.3">
      <c r="B21" s="3">
        <v>230016</v>
      </c>
      <c r="C21" s="1" t="s">
        <v>20</v>
      </c>
      <c r="D21" s="1" t="s">
        <v>36</v>
      </c>
    </row>
    <row r="22" spans="2:4" ht="65.099999999999994" customHeight="1" x14ac:dyDescent="0.3">
      <c r="B22" s="3" t="s">
        <v>38</v>
      </c>
      <c r="C22" s="1" t="s">
        <v>20</v>
      </c>
      <c r="D22" s="1" t="s">
        <v>37</v>
      </c>
    </row>
    <row r="23" spans="2:4" ht="65.099999999999994" customHeight="1" x14ac:dyDescent="0.3">
      <c r="B23" s="3">
        <v>232016</v>
      </c>
      <c r="C23" s="1" t="s">
        <v>20</v>
      </c>
      <c r="D23" s="1" t="s">
        <v>39</v>
      </c>
    </row>
    <row r="24" spans="2:4" ht="65.099999999999994" customHeight="1" x14ac:dyDescent="0.3">
      <c r="B24" s="3">
        <v>140018</v>
      </c>
      <c r="C24" s="1" t="s">
        <v>20</v>
      </c>
      <c r="D24" s="1" t="s">
        <v>40</v>
      </c>
    </row>
    <row r="25" spans="2:4" ht="65.099999999999994" customHeight="1" x14ac:dyDescent="0.3">
      <c r="B25" s="3" t="s">
        <v>29</v>
      </c>
      <c r="C25" s="1" t="s">
        <v>20</v>
      </c>
      <c r="D25" s="1" t="s">
        <v>28</v>
      </c>
    </row>
    <row r="26" spans="2:4" ht="65.099999999999994" customHeight="1" x14ac:dyDescent="0.3">
      <c r="B26" s="3" t="s">
        <v>31</v>
      </c>
      <c r="C26" s="1" t="s">
        <v>20</v>
      </c>
      <c r="D26" s="1" t="s">
        <v>30</v>
      </c>
    </row>
    <row r="27" spans="2:4" ht="65.099999999999994" customHeight="1" x14ac:dyDescent="0.3">
      <c r="B27" s="3" t="s">
        <v>33</v>
      </c>
      <c r="C27" s="1" t="s">
        <v>20</v>
      </c>
      <c r="D27" s="1" t="s">
        <v>32</v>
      </c>
    </row>
    <row r="28" spans="2:4" ht="20.100000000000001" customHeight="1" x14ac:dyDescent="0.3">
      <c r="B28" s="1" t="s">
        <v>3</v>
      </c>
      <c r="D28" s="1">
        <f>SUBTOTAL(103,Table15[Name])</f>
        <v>23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AE5-59F6-4E6B-94D1-37BD5982F037}">
  <dimension ref="B1:E28"/>
  <sheetViews>
    <sheetView topLeftCell="A10" workbookViewId="0">
      <selection activeCell="E14" sqref="E14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bestFit="1" customWidth="1"/>
    <col min="5" max="5" width="25.6640625" style="1" customWidth="1"/>
    <col min="6" max="16384" width="9.109375" style="1"/>
  </cols>
  <sheetData>
    <row r="1" spans="2:5" ht="38.1" customHeight="1" x14ac:dyDescent="0.3">
      <c r="B1" s="1" t="s">
        <v>51</v>
      </c>
      <c r="C1" s="2"/>
    </row>
    <row r="2" spans="2:5" ht="23.1" customHeight="1" x14ac:dyDescent="0.3">
      <c r="B2" s="1" t="s">
        <v>49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6">
        <v>615015</v>
      </c>
      <c r="C5" s="1" t="s">
        <v>7</v>
      </c>
      <c r="D5" s="4" t="s">
        <v>27</v>
      </c>
    </row>
    <row r="6" spans="2:5" ht="65.099999999999994" customHeight="1" x14ac:dyDescent="0.3">
      <c r="B6" s="3">
        <v>617023</v>
      </c>
      <c r="C6" s="1" t="s">
        <v>7</v>
      </c>
      <c r="D6" s="1" t="s">
        <v>6</v>
      </c>
    </row>
    <row r="7" spans="2:5" ht="65.099999999999994" customHeight="1" x14ac:dyDescent="0.3">
      <c r="B7" s="3">
        <v>650001</v>
      </c>
      <c r="C7" s="1" t="s">
        <v>7</v>
      </c>
      <c r="D7" s="1" t="s">
        <v>8</v>
      </c>
    </row>
    <row r="8" spans="2:5" ht="65.099999999999994" customHeight="1" x14ac:dyDescent="0.3">
      <c r="B8" s="3">
        <v>612013</v>
      </c>
      <c r="C8" s="1" t="s">
        <v>7</v>
      </c>
      <c r="D8" s="1" t="s">
        <v>9</v>
      </c>
    </row>
    <row r="9" spans="2:5" ht="65.099999999999994" customHeight="1" x14ac:dyDescent="0.3">
      <c r="B9" s="3">
        <v>611005</v>
      </c>
      <c r="C9" s="1" t="s">
        <v>7</v>
      </c>
      <c r="D9" s="1" t="s">
        <v>10</v>
      </c>
    </row>
    <row r="10" spans="2:5" ht="65.099999999999994" customHeight="1" x14ac:dyDescent="0.3">
      <c r="B10" s="3">
        <v>611002</v>
      </c>
      <c r="C10" s="1" t="s">
        <v>7</v>
      </c>
      <c r="D10" s="1" t="s">
        <v>11</v>
      </c>
    </row>
    <row r="11" spans="2:5" ht="65.099999999999994" customHeight="1" x14ac:dyDescent="0.3">
      <c r="B11" s="3">
        <v>611010</v>
      </c>
      <c r="C11" s="1" t="s">
        <v>7</v>
      </c>
      <c r="D11" s="1" t="s">
        <v>12</v>
      </c>
    </row>
    <row r="12" spans="2:5" ht="65.099999999999994" customHeight="1" x14ac:dyDescent="0.3">
      <c r="B12" s="3">
        <v>615005</v>
      </c>
      <c r="C12" s="1" t="s">
        <v>7</v>
      </c>
      <c r="D12" s="4" t="s">
        <v>13</v>
      </c>
    </row>
    <row r="13" spans="2:5" ht="65.099999999999994" customHeight="1" x14ac:dyDescent="0.3">
      <c r="B13" s="3">
        <v>615003</v>
      </c>
      <c r="C13" s="1" t="s">
        <v>7</v>
      </c>
      <c r="D13" s="4" t="s">
        <v>14</v>
      </c>
    </row>
    <row r="14" spans="2:5" ht="65.099999999999994" customHeight="1" x14ac:dyDescent="0.3">
      <c r="B14" s="6">
        <v>617020</v>
      </c>
      <c r="C14" s="1" t="s">
        <v>7</v>
      </c>
      <c r="D14" s="1" t="s">
        <v>42</v>
      </c>
    </row>
    <row r="15" spans="2:5" ht="65.099999999999994" customHeight="1" x14ac:dyDescent="0.3">
      <c r="B15" s="3">
        <v>617011</v>
      </c>
      <c r="C15" s="1" t="s">
        <v>7</v>
      </c>
      <c r="D15" s="1" t="s">
        <v>16</v>
      </c>
    </row>
    <row r="16" spans="2:5" ht="65.099999999999994" customHeight="1" x14ac:dyDescent="0.3">
      <c r="B16" s="3">
        <v>612007</v>
      </c>
      <c r="C16" s="1" t="s">
        <v>7</v>
      </c>
      <c r="D16" s="1" t="s">
        <v>17</v>
      </c>
    </row>
    <row r="17" spans="2:4" ht="65.099999999999994" customHeight="1" x14ac:dyDescent="0.3">
      <c r="B17" s="3">
        <v>612003</v>
      </c>
      <c r="C17" s="1" t="s">
        <v>7</v>
      </c>
      <c r="D17" s="1" t="s">
        <v>18</v>
      </c>
    </row>
    <row r="18" spans="2:4" ht="65.099999999999994" customHeight="1" x14ac:dyDescent="0.3">
      <c r="B18" s="3">
        <v>612010</v>
      </c>
      <c r="C18" s="1" t="s">
        <v>7</v>
      </c>
      <c r="D18" s="1" t="s">
        <v>19</v>
      </c>
    </row>
    <row r="19" spans="2:4" ht="65.099999999999994" customHeight="1" x14ac:dyDescent="0.3">
      <c r="B19" s="3">
        <v>221018</v>
      </c>
      <c r="C19" s="1" t="s">
        <v>20</v>
      </c>
      <c r="D19" s="1" t="s">
        <v>43</v>
      </c>
    </row>
    <row r="20" spans="2:4" ht="65.099999999999994" customHeight="1" x14ac:dyDescent="0.3">
      <c r="B20" s="3">
        <v>222018</v>
      </c>
      <c r="C20" s="1" t="s">
        <v>20</v>
      </c>
      <c r="D20" s="1" t="s">
        <v>44</v>
      </c>
    </row>
    <row r="21" spans="2:4" ht="65.099999999999994" customHeight="1" x14ac:dyDescent="0.3">
      <c r="B21" s="3">
        <v>230018</v>
      </c>
      <c r="C21" s="1" t="s">
        <v>20</v>
      </c>
      <c r="D21" s="1" t="s">
        <v>45</v>
      </c>
    </row>
    <row r="22" spans="2:4" ht="65.099999999999994" customHeight="1" x14ac:dyDescent="0.3">
      <c r="B22" s="3" t="s">
        <v>26</v>
      </c>
      <c r="C22" s="1" t="s">
        <v>20</v>
      </c>
      <c r="D22" s="1" t="s">
        <v>47</v>
      </c>
    </row>
    <row r="23" spans="2:4" ht="65.099999999999994" customHeight="1" x14ac:dyDescent="0.3">
      <c r="B23" s="3">
        <v>232018</v>
      </c>
      <c r="C23" s="1" t="s">
        <v>20</v>
      </c>
      <c r="D23" s="1" t="s">
        <v>48</v>
      </c>
    </row>
    <row r="24" spans="2:4" ht="65.099999999999994" customHeight="1" x14ac:dyDescent="0.3">
      <c r="B24" s="3">
        <v>140018</v>
      </c>
      <c r="C24" s="1" t="s">
        <v>20</v>
      </c>
      <c r="D24" s="1" t="s">
        <v>40</v>
      </c>
    </row>
    <row r="25" spans="2:4" ht="65.099999999999994" customHeight="1" x14ac:dyDescent="0.3">
      <c r="B25" s="3" t="s">
        <v>29</v>
      </c>
      <c r="C25" s="1" t="s">
        <v>20</v>
      </c>
      <c r="D25" s="1" t="s">
        <v>28</v>
      </c>
    </row>
    <row r="26" spans="2:4" ht="65.099999999999994" customHeight="1" x14ac:dyDescent="0.3">
      <c r="B26" s="3" t="s">
        <v>31</v>
      </c>
      <c r="C26" s="1" t="s">
        <v>20</v>
      </c>
      <c r="D26" s="1" t="s">
        <v>30</v>
      </c>
    </row>
    <row r="27" spans="2:4" ht="65.099999999999994" customHeight="1" x14ac:dyDescent="0.3">
      <c r="B27" s="3" t="s">
        <v>33</v>
      </c>
      <c r="C27" s="1" t="s">
        <v>20</v>
      </c>
      <c r="D27" s="1" t="s">
        <v>32</v>
      </c>
    </row>
    <row r="28" spans="2:4" ht="20.100000000000001" customHeight="1" x14ac:dyDescent="0.3">
      <c r="B28" s="1" t="s">
        <v>3</v>
      </c>
      <c r="D28" s="1">
        <f>SUBTOTAL(103,Table156[Name])</f>
        <v>23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7ED1-684E-430B-9019-895F6566EEF0}">
  <dimension ref="B1:E23"/>
  <sheetViews>
    <sheetView topLeftCell="A7" zoomScaleNormal="100" workbookViewId="0">
      <selection activeCell="H7" sqref="H7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bestFit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</row>
    <row r="2" spans="2:5" ht="23.1" customHeight="1" x14ac:dyDescent="0.3">
      <c r="B2" s="1" t="s">
        <v>50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617023</v>
      </c>
      <c r="C5" s="1" t="s">
        <v>7</v>
      </c>
      <c r="D5" s="4" t="s">
        <v>6</v>
      </c>
    </row>
    <row r="6" spans="2:5" ht="65.099999999999994" customHeight="1" x14ac:dyDescent="0.3">
      <c r="B6" s="3">
        <v>650001</v>
      </c>
      <c r="C6" s="1" t="s">
        <v>7</v>
      </c>
      <c r="D6" s="1" t="s">
        <v>8</v>
      </c>
    </row>
    <row r="7" spans="2:5" ht="65.099999999999994" customHeight="1" x14ac:dyDescent="0.3">
      <c r="B7" s="3">
        <v>612013</v>
      </c>
      <c r="C7" s="1" t="s">
        <v>7</v>
      </c>
      <c r="D7" s="1" t="s">
        <v>9</v>
      </c>
    </row>
    <row r="8" spans="2:5" ht="65.099999999999994" customHeight="1" x14ac:dyDescent="0.3">
      <c r="B8" s="3">
        <v>611005</v>
      </c>
      <c r="C8" s="1" t="s">
        <v>7</v>
      </c>
      <c r="D8" s="1" t="s">
        <v>10</v>
      </c>
    </row>
    <row r="9" spans="2:5" ht="65.099999999999994" customHeight="1" x14ac:dyDescent="0.3">
      <c r="B9" s="3">
        <v>611002</v>
      </c>
      <c r="C9" s="1" t="s">
        <v>7</v>
      </c>
      <c r="D9" s="1" t="s">
        <v>11</v>
      </c>
    </row>
    <row r="10" spans="2:5" ht="65.099999999999994" customHeight="1" x14ac:dyDescent="0.3">
      <c r="B10" s="3">
        <v>611010</v>
      </c>
      <c r="C10" s="1" t="s">
        <v>7</v>
      </c>
      <c r="D10" s="1" t="s">
        <v>12</v>
      </c>
    </row>
    <row r="11" spans="2:5" ht="65.099999999999994" customHeight="1" x14ac:dyDescent="0.3">
      <c r="B11" s="6">
        <v>617019</v>
      </c>
      <c r="C11" s="1" t="s">
        <v>7</v>
      </c>
      <c r="D11" s="1" t="s">
        <v>42</v>
      </c>
    </row>
    <row r="12" spans="2:5" ht="65.099999999999994" customHeight="1" x14ac:dyDescent="0.3">
      <c r="B12" s="3">
        <v>617011</v>
      </c>
      <c r="C12" s="1" t="s">
        <v>7</v>
      </c>
      <c r="D12" s="1" t="s">
        <v>16</v>
      </c>
    </row>
    <row r="13" spans="2:5" ht="65.099999999999994" customHeight="1" x14ac:dyDescent="0.3">
      <c r="B13" s="3">
        <v>612007</v>
      </c>
      <c r="C13" s="1" t="s">
        <v>7</v>
      </c>
      <c r="D13" s="1" t="s">
        <v>17</v>
      </c>
    </row>
    <row r="14" spans="2:5" ht="65.099999999999994" customHeight="1" x14ac:dyDescent="0.3">
      <c r="B14" s="3">
        <v>612003</v>
      </c>
      <c r="C14" s="1" t="s">
        <v>7</v>
      </c>
      <c r="D14" s="1" t="s">
        <v>18</v>
      </c>
    </row>
    <row r="15" spans="2:5" ht="65.099999999999994" customHeight="1" x14ac:dyDescent="0.3">
      <c r="B15" s="3">
        <v>612010</v>
      </c>
      <c r="C15" s="1" t="s">
        <v>7</v>
      </c>
      <c r="D15" s="1" t="s">
        <v>19</v>
      </c>
    </row>
    <row r="16" spans="2:5" ht="65.099999999999994" customHeight="1" x14ac:dyDescent="0.3">
      <c r="B16" s="3">
        <v>221018</v>
      </c>
      <c r="C16" s="1" t="s">
        <v>20</v>
      </c>
      <c r="D16" s="1" t="s">
        <v>43</v>
      </c>
    </row>
    <row r="17" spans="2:4" ht="65.099999999999994" customHeight="1" x14ac:dyDescent="0.3">
      <c r="B17" s="3">
        <v>230018</v>
      </c>
      <c r="C17" s="1" t="s">
        <v>20</v>
      </c>
      <c r="D17" s="1" t="s">
        <v>45</v>
      </c>
    </row>
    <row r="18" spans="2:4" ht="65.099999999999994" customHeight="1" x14ac:dyDescent="0.3">
      <c r="B18" s="3" t="s">
        <v>26</v>
      </c>
      <c r="C18" s="1" t="s">
        <v>20</v>
      </c>
      <c r="D18" s="4" t="s">
        <v>47</v>
      </c>
    </row>
    <row r="19" spans="2:4" ht="65.099999999999994" customHeight="1" x14ac:dyDescent="0.3">
      <c r="B19" s="3">
        <v>233018</v>
      </c>
      <c r="C19" s="1" t="s">
        <v>20</v>
      </c>
      <c r="D19" s="1" t="s">
        <v>46</v>
      </c>
    </row>
    <row r="20" spans="2:4" ht="65.099999999999994" customHeight="1" x14ac:dyDescent="0.3">
      <c r="B20" s="3" t="s">
        <v>29</v>
      </c>
      <c r="C20" s="1" t="s">
        <v>20</v>
      </c>
      <c r="D20" s="1" t="s">
        <v>28</v>
      </c>
    </row>
    <row r="21" spans="2:4" ht="65.099999999999994" customHeight="1" x14ac:dyDescent="0.3">
      <c r="B21" s="3" t="s">
        <v>31</v>
      </c>
      <c r="C21" s="1" t="s">
        <v>20</v>
      </c>
      <c r="D21" s="1" t="s">
        <v>30</v>
      </c>
    </row>
    <row r="22" spans="2:4" ht="65.099999999999994" customHeight="1" x14ac:dyDescent="0.3">
      <c r="B22" s="3" t="s">
        <v>33</v>
      </c>
      <c r="C22" s="1" t="s">
        <v>20</v>
      </c>
      <c r="D22" s="1" t="s">
        <v>32</v>
      </c>
    </row>
    <row r="23" spans="2:4" ht="20.100000000000001" customHeight="1" x14ac:dyDescent="0.3">
      <c r="B23" s="1" t="s">
        <v>3</v>
      </c>
      <c r="D23" s="1">
        <f>SUBTOTAL(103,Table1567[Name])</f>
        <v>18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D46B-0E2A-455C-B4CE-55E420461112}">
  <dimension ref="B1:E24"/>
  <sheetViews>
    <sheetView topLeftCell="A10" workbookViewId="0">
      <selection activeCell="B5" sqref="B5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</row>
    <row r="2" spans="2:5" ht="23.1" customHeight="1" x14ac:dyDescent="0.3">
      <c r="B2" s="1" t="s">
        <v>52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615015</v>
      </c>
      <c r="C5" s="1" t="s">
        <v>7</v>
      </c>
      <c r="D5" s="4" t="s">
        <v>27</v>
      </c>
    </row>
    <row r="6" spans="2:5" ht="65.099999999999994" customHeight="1" x14ac:dyDescent="0.3">
      <c r="B6" s="3">
        <v>617023</v>
      </c>
      <c r="C6" s="1" t="s">
        <v>7</v>
      </c>
      <c r="D6" s="1" t="s">
        <v>6</v>
      </c>
    </row>
    <row r="7" spans="2:5" ht="65.099999999999994" customHeight="1" x14ac:dyDescent="0.3">
      <c r="B7" s="3">
        <v>650001</v>
      </c>
      <c r="C7" s="1" t="s">
        <v>7</v>
      </c>
      <c r="D7" s="1" t="s">
        <v>8</v>
      </c>
    </row>
    <row r="8" spans="2:5" ht="65.099999999999994" customHeight="1" x14ac:dyDescent="0.3">
      <c r="B8" s="3">
        <v>612013</v>
      </c>
      <c r="C8" s="1" t="s">
        <v>7</v>
      </c>
      <c r="D8" s="1" t="s">
        <v>9</v>
      </c>
    </row>
    <row r="9" spans="2:5" ht="65.099999999999994" customHeight="1" x14ac:dyDescent="0.3">
      <c r="B9" s="3">
        <v>611005</v>
      </c>
      <c r="C9" s="1" t="s">
        <v>7</v>
      </c>
      <c r="D9" s="1" t="s">
        <v>10</v>
      </c>
    </row>
    <row r="10" spans="2:5" ht="65.099999999999994" customHeight="1" x14ac:dyDescent="0.3">
      <c r="B10" s="3">
        <v>611002</v>
      </c>
      <c r="C10" s="1" t="s">
        <v>7</v>
      </c>
      <c r="D10" s="1" t="s">
        <v>11</v>
      </c>
    </row>
    <row r="11" spans="2:5" ht="65.099999999999994" customHeight="1" x14ac:dyDescent="0.3">
      <c r="B11" s="3">
        <v>611010</v>
      </c>
      <c r="C11" s="1" t="s">
        <v>7</v>
      </c>
      <c r="D11" s="1" t="s">
        <v>12</v>
      </c>
    </row>
    <row r="12" spans="2:5" ht="65.099999999999994" customHeight="1" x14ac:dyDescent="0.3">
      <c r="B12" s="6">
        <v>617019</v>
      </c>
      <c r="C12" s="1" t="s">
        <v>7</v>
      </c>
      <c r="D12" s="1" t="s">
        <v>15</v>
      </c>
      <c r="E12" s="1" t="s">
        <v>2</v>
      </c>
    </row>
    <row r="13" spans="2:5" ht="65.099999999999994" customHeight="1" x14ac:dyDescent="0.3">
      <c r="B13" s="3">
        <v>617011</v>
      </c>
      <c r="C13" s="1" t="s">
        <v>7</v>
      </c>
      <c r="D13" s="1" t="s">
        <v>16</v>
      </c>
    </row>
    <row r="14" spans="2:5" ht="65.099999999999994" customHeight="1" x14ac:dyDescent="0.3">
      <c r="B14" s="3">
        <v>612007</v>
      </c>
      <c r="C14" s="1" t="s">
        <v>7</v>
      </c>
      <c r="D14" s="1" t="s">
        <v>17</v>
      </c>
    </row>
    <row r="15" spans="2:5" ht="65.099999999999994" customHeight="1" x14ac:dyDescent="0.3">
      <c r="B15" s="3">
        <v>612003</v>
      </c>
      <c r="C15" s="1" t="s">
        <v>7</v>
      </c>
      <c r="D15" s="1" t="s">
        <v>18</v>
      </c>
    </row>
    <row r="16" spans="2:5" ht="65.099999999999994" customHeight="1" x14ac:dyDescent="0.3">
      <c r="B16" s="3">
        <v>612010</v>
      </c>
      <c r="C16" s="1" t="s">
        <v>7</v>
      </c>
      <c r="D16" s="1" t="s">
        <v>19</v>
      </c>
    </row>
    <row r="17" spans="2:4" ht="65.099999999999994" customHeight="1" x14ac:dyDescent="0.3">
      <c r="B17" s="3">
        <v>222018</v>
      </c>
      <c r="C17" s="1" t="s">
        <v>20</v>
      </c>
      <c r="D17" s="1" t="s">
        <v>44</v>
      </c>
    </row>
    <row r="18" spans="2:4" ht="65.099999999999994" customHeight="1" x14ac:dyDescent="0.3">
      <c r="B18" s="3">
        <v>230018</v>
      </c>
      <c r="C18" s="1" t="s">
        <v>20</v>
      </c>
      <c r="D18" s="1" t="s">
        <v>45</v>
      </c>
    </row>
    <row r="19" spans="2:4" ht="65.099999999999994" customHeight="1" x14ac:dyDescent="0.3">
      <c r="B19" s="3">
        <v>232018</v>
      </c>
      <c r="C19" s="1" t="s">
        <v>20</v>
      </c>
      <c r="D19" s="1" t="s">
        <v>48</v>
      </c>
    </row>
    <row r="20" spans="2:4" ht="65.099999999999994" customHeight="1" x14ac:dyDescent="0.3">
      <c r="B20" s="3">
        <v>140018</v>
      </c>
      <c r="C20" s="1" t="s">
        <v>20</v>
      </c>
      <c r="D20" s="1" t="s">
        <v>40</v>
      </c>
    </row>
    <row r="21" spans="2:4" ht="65.099999999999994" customHeight="1" x14ac:dyDescent="0.3">
      <c r="B21" s="3" t="s">
        <v>29</v>
      </c>
      <c r="C21" s="1" t="s">
        <v>20</v>
      </c>
      <c r="D21" s="1" t="s">
        <v>28</v>
      </c>
    </row>
    <row r="22" spans="2:4" ht="65.099999999999994" customHeight="1" x14ac:dyDescent="0.3">
      <c r="B22" s="3" t="s">
        <v>31</v>
      </c>
      <c r="C22" s="1" t="s">
        <v>20</v>
      </c>
      <c r="D22" s="1" t="s">
        <v>30</v>
      </c>
    </row>
    <row r="23" spans="2:4" ht="65.099999999999994" customHeight="1" x14ac:dyDescent="0.3">
      <c r="B23" s="3" t="s">
        <v>33</v>
      </c>
      <c r="C23" s="1" t="s">
        <v>20</v>
      </c>
      <c r="D23" s="1" t="s">
        <v>32</v>
      </c>
    </row>
    <row r="24" spans="2:4" ht="20.100000000000001" customHeight="1" x14ac:dyDescent="0.3">
      <c r="B24" s="1" t="s">
        <v>3</v>
      </c>
      <c r="D24" s="1">
        <f>SUBTOTAL(103,Table1568[Name])</f>
        <v>19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32B3-0ED2-4F75-8C43-7AC8AA619B0C}">
  <dimension ref="B1:E12"/>
  <sheetViews>
    <sheetView workbookViewId="0">
      <selection activeCell="B5" sqref="B5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bestFit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  <c r="D1" s="4"/>
    </row>
    <row r="2" spans="2:5" ht="23.1" customHeight="1" x14ac:dyDescent="0.3">
      <c r="B2" s="1" t="s">
        <v>53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612013</v>
      </c>
      <c r="C5" s="1" t="s">
        <v>7</v>
      </c>
      <c r="D5" s="1" t="s">
        <v>9</v>
      </c>
    </row>
    <row r="6" spans="2:5" ht="65.099999999999994" customHeight="1" x14ac:dyDescent="0.3">
      <c r="B6" s="3">
        <v>611005</v>
      </c>
      <c r="C6" s="1" t="s">
        <v>7</v>
      </c>
      <c r="D6" s="1" t="s">
        <v>10</v>
      </c>
    </row>
    <row r="7" spans="2:5" ht="65.099999999999994" customHeight="1" x14ac:dyDescent="0.3">
      <c r="B7" s="3">
        <v>611002</v>
      </c>
      <c r="C7" s="1" t="s">
        <v>7</v>
      </c>
      <c r="D7" s="1" t="s">
        <v>11</v>
      </c>
    </row>
    <row r="8" spans="2:5" ht="65.099999999999994" customHeight="1" x14ac:dyDescent="0.3">
      <c r="B8" s="3">
        <v>611010</v>
      </c>
      <c r="C8" s="1" t="s">
        <v>7</v>
      </c>
      <c r="D8" s="1" t="s">
        <v>12</v>
      </c>
    </row>
    <row r="9" spans="2:5" ht="65.099999999999994" customHeight="1" x14ac:dyDescent="0.3">
      <c r="B9" s="3">
        <v>612007</v>
      </c>
      <c r="C9" s="1" t="s">
        <v>7</v>
      </c>
      <c r="D9" s="1" t="s">
        <v>17</v>
      </c>
    </row>
    <row r="10" spans="2:5" ht="65.099999999999994" customHeight="1" x14ac:dyDescent="0.3">
      <c r="B10" s="3">
        <v>612003</v>
      </c>
      <c r="C10" s="1" t="s">
        <v>7</v>
      </c>
      <c r="D10" s="1" t="s">
        <v>18</v>
      </c>
    </row>
    <row r="11" spans="2:5" ht="65.099999999999994" customHeight="1" x14ac:dyDescent="0.3">
      <c r="B11" s="3" t="s">
        <v>55</v>
      </c>
      <c r="C11" s="1" t="s">
        <v>20</v>
      </c>
      <c r="D11" s="1" t="s">
        <v>54</v>
      </c>
    </row>
    <row r="12" spans="2:5" ht="20.100000000000001" customHeight="1" x14ac:dyDescent="0.3">
      <c r="B12" s="1" t="s">
        <v>3</v>
      </c>
      <c r="D12" s="1">
        <f>SUBTOTAL(103,Table15683[Name])</f>
        <v>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534C-215F-4682-87D2-4F8851000DC4}">
  <dimension ref="B1:E10"/>
  <sheetViews>
    <sheetView tabSelected="1" workbookViewId="0">
      <selection activeCell="D8" sqref="D8"/>
    </sheetView>
  </sheetViews>
  <sheetFormatPr defaultColWidth="9.109375" defaultRowHeight="13.8" x14ac:dyDescent="0.3"/>
  <cols>
    <col min="1" max="1" width="10.6640625" style="1" customWidth="1"/>
    <col min="2" max="3" width="20.6640625" style="1" customWidth="1"/>
    <col min="4" max="4" width="43" style="1" bestFit="1" customWidth="1"/>
    <col min="5" max="5" width="25.6640625" style="1" customWidth="1"/>
    <col min="6" max="16384" width="9.109375" style="1"/>
  </cols>
  <sheetData>
    <row r="1" spans="2:5" ht="38.1" customHeight="1" x14ac:dyDescent="0.3">
      <c r="C1" s="4"/>
      <c r="D1" s="4"/>
    </row>
    <row r="2" spans="2:5" ht="23.1" customHeight="1" x14ac:dyDescent="0.3">
      <c r="B2" s="1" t="s">
        <v>56</v>
      </c>
    </row>
    <row r="3" spans="2:5" ht="6" customHeight="1" x14ac:dyDescent="0.3"/>
    <row r="4" spans="2:5" ht="23.1" customHeight="1" x14ac:dyDescent="0.3">
      <c r="B4" s="5" t="s">
        <v>0</v>
      </c>
      <c r="C4" s="5" t="s">
        <v>5</v>
      </c>
      <c r="D4" s="5" t="s">
        <v>1</v>
      </c>
      <c r="E4" s="5" t="s">
        <v>2</v>
      </c>
    </row>
    <row r="5" spans="2:5" ht="65.099999999999994" customHeight="1" x14ac:dyDescent="0.3">
      <c r="B5" s="3">
        <v>612013</v>
      </c>
      <c r="C5" s="1" t="s">
        <v>7</v>
      </c>
      <c r="D5" s="1" t="s">
        <v>9</v>
      </c>
    </row>
    <row r="6" spans="2:5" ht="65.099999999999994" customHeight="1" x14ac:dyDescent="0.3">
      <c r="B6" s="3">
        <v>611005</v>
      </c>
      <c r="C6" s="1" t="s">
        <v>7</v>
      </c>
      <c r="D6" s="1" t="s">
        <v>10</v>
      </c>
    </row>
    <row r="7" spans="2:5" ht="65.099999999999994" customHeight="1" x14ac:dyDescent="0.3">
      <c r="B7" s="3">
        <v>611002</v>
      </c>
      <c r="C7" s="1" t="s">
        <v>7</v>
      </c>
      <c r="D7" s="1" t="s">
        <v>11</v>
      </c>
    </row>
    <row r="8" spans="2:5" ht="65.099999999999994" customHeight="1" x14ac:dyDescent="0.3">
      <c r="B8" s="3">
        <v>611010</v>
      </c>
      <c r="C8" s="1" t="s">
        <v>7</v>
      </c>
      <c r="D8" s="1" t="s">
        <v>12</v>
      </c>
    </row>
    <row r="9" spans="2:5" ht="65.099999999999994" customHeight="1" x14ac:dyDescent="0.3">
      <c r="B9" s="3" t="s">
        <v>55</v>
      </c>
      <c r="C9" s="1" t="s">
        <v>20</v>
      </c>
      <c r="D9" s="1" t="s">
        <v>54</v>
      </c>
    </row>
    <row r="10" spans="2:5" ht="20.100000000000001" customHeight="1" x14ac:dyDescent="0.3">
      <c r="B10" s="1" t="s">
        <v>3</v>
      </c>
      <c r="D10" s="1">
        <f>SUBTOTAL(103,Table156834[Name])</f>
        <v>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Maxo12</vt:lpstr>
      <vt:lpstr>Maxo16</vt:lpstr>
      <vt:lpstr>Maxo18</vt:lpstr>
      <vt:lpstr>Blinko</vt:lpstr>
      <vt:lpstr>Carpo</vt:lpstr>
      <vt:lpstr>Burno</vt:lpstr>
      <vt:lpstr>Burnio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 S U S  VIvoBook</cp:lastModifiedBy>
  <dcterms:created xsi:type="dcterms:W3CDTF">2022-05-17T03:36:51Z</dcterms:created>
  <dcterms:modified xsi:type="dcterms:W3CDTF">2022-05-18T05:50:58Z</dcterms:modified>
</cp:coreProperties>
</file>